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730" windowHeight="9975" firstSheet="1" activeTab="4"/>
  </bookViews>
  <sheets>
    <sheet name="Commited crimes" sheetId="4" r:id="rId1"/>
    <sheet name="Attempted crimes" sheetId="6" r:id="rId2"/>
    <sheet name="Murder and Homicide" sheetId="11" r:id="rId3"/>
    <sheet name="persons taken into custody" sheetId="12" r:id="rId4"/>
    <sheet name="persons taken into custody by ." sheetId="5" r:id="rId5"/>
  </sheets>
  <definedNames>
    <definedName name="_xlnm.Print_Area" localSheetId="3">'persons taken into custody'!$A$1:$I$85</definedName>
    <definedName name="_xlnm.Print_Area" localSheetId="4">'persons taken into custody by .'!$A$1:$J$66</definedName>
  </definedNames>
  <calcPr calcId="124519"/>
</workbook>
</file>

<file path=xl/calcChain.xml><?xml version="1.0" encoding="utf-8"?>
<calcChain xmlns="http://schemas.openxmlformats.org/spreadsheetml/2006/main">
  <c r="G93" i="5"/>
  <c r="F93"/>
  <c r="E93"/>
  <c r="D93"/>
  <c r="C93"/>
  <c r="B93"/>
  <c r="I92"/>
  <c r="H92"/>
  <c r="I91"/>
  <c r="H91"/>
  <c r="I90"/>
  <c r="H90"/>
  <c r="I89"/>
  <c r="H89"/>
  <c r="I88"/>
  <c r="H88"/>
  <c r="I87"/>
  <c r="H87"/>
  <c r="I86"/>
  <c r="H86"/>
  <c r="I84"/>
  <c r="H84"/>
  <c r="I82"/>
  <c r="I93" s="1"/>
  <c r="H82"/>
  <c r="I77"/>
  <c r="H77"/>
  <c r="G77"/>
  <c r="F77"/>
  <c r="E77"/>
  <c r="D77"/>
  <c r="C77"/>
  <c r="B77"/>
  <c r="G82" i="12"/>
  <c r="F82"/>
  <c r="E82"/>
  <c r="D82"/>
  <c r="C82"/>
  <c r="B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I82" s="1"/>
  <c r="H72"/>
  <c r="G67"/>
  <c r="F67"/>
  <c r="E67"/>
  <c r="D67"/>
  <c r="H67" s="1"/>
  <c r="C67"/>
  <c r="B67"/>
  <c r="I66"/>
  <c r="H66"/>
  <c r="I65"/>
  <c r="H65"/>
  <c r="I64"/>
  <c r="H64"/>
  <c r="I63"/>
  <c r="H63"/>
  <c r="I62"/>
  <c r="H62"/>
  <c r="I61"/>
  <c r="H61"/>
  <c r="I60"/>
  <c r="H60"/>
  <c r="H59"/>
  <c r="I58"/>
  <c r="H58"/>
  <c r="I57"/>
  <c r="H57"/>
  <c r="K18" i="11"/>
  <c r="J18"/>
  <c r="I18"/>
  <c r="H18"/>
  <c r="F5" i="6"/>
  <c r="E5"/>
  <c r="F5" i="4"/>
  <c r="E5"/>
  <c r="G48" i="12"/>
  <c r="F48"/>
  <c r="E48"/>
  <c r="D48"/>
  <c r="C48"/>
  <c r="I48" s="1"/>
  <c r="B48"/>
  <c r="I47"/>
  <c r="H47"/>
  <c r="I42"/>
  <c r="I40"/>
  <c r="H40"/>
  <c r="I39"/>
  <c r="H39"/>
  <c r="I38"/>
  <c r="H38"/>
  <c r="G33"/>
  <c r="F33"/>
  <c r="E33"/>
  <c r="D33"/>
  <c r="C33"/>
  <c r="B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G17"/>
  <c r="F17"/>
  <c r="E17"/>
  <c r="D17"/>
  <c r="C17"/>
  <c r="B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G18" i="11"/>
  <c r="F18"/>
  <c r="E18"/>
  <c r="D18"/>
  <c r="C18"/>
  <c r="B18"/>
  <c r="G58" i="5"/>
  <c r="F58"/>
  <c r="E58"/>
  <c r="D58"/>
  <c r="C58"/>
  <c r="B58"/>
  <c r="I57"/>
  <c r="H57"/>
  <c r="I56"/>
  <c r="H56"/>
  <c r="I55"/>
  <c r="H55"/>
  <c r="I54"/>
  <c r="H54"/>
  <c r="I53"/>
  <c r="H53"/>
  <c r="I52"/>
  <c r="H52"/>
  <c r="I51"/>
  <c r="H51"/>
  <c r="I49"/>
  <c r="H49"/>
  <c r="I47"/>
  <c r="I58" s="1"/>
  <c r="H47"/>
  <c r="G42"/>
  <c r="F42"/>
  <c r="E42"/>
  <c r="D42"/>
  <c r="C42"/>
  <c r="B42"/>
  <c r="I39"/>
  <c r="H39"/>
  <c r="I37"/>
  <c r="H37"/>
  <c r="I36"/>
  <c r="H36"/>
  <c r="I35"/>
  <c r="H35"/>
  <c r="I34"/>
  <c r="H34"/>
  <c r="I32"/>
  <c r="H32"/>
  <c r="I30"/>
  <c r="H30"/>
  <c r="G23"/>
  <c r="F23"/>
  <c r="E23"/>
  <c r="D23"/>
  <c r="C23"/>
  <c r="B23"/>
  <c r="I20"/>
  <c r="H20"/>
  <c r="H19"/>
  <c r="I18"/>
  <c r="H18"/>
  <c r="I17"/>
  <c r="H17"/>
  <c r="I16"/>
  <c r="H16"/>
  <c r="I15"/>
  <c r="H15"/>
  <c r="I13"/>
  <c r="H13"/>
  <c r="I11"/>
  <c r="H11"/>
  <c r="H93" l="1"/>
  <c r="I42"/>
  <c r="I67" i="12"/>
  <c r="H82"/>
  <c r="H23" i="5"/>
  <c r="H42"/>
  <c r="H58"/>
  <c r="I23"/>
  <c r="I33" i="12"/>
  <c r="H48"/>
  <c r="H17"/>
  <c r="H33"/>
  <c r="I17"/>
</calcChain>
</file>

<file path=xl/sharedStrings.xml><?xml version="1.0" encoding="utf-8"?>
<sst xmlns="http://schemas.openxmlformats.org/spreadsheetml/2006/main" count="570" uniqueCount="91">
  <si>
    <t>AARD van MISDRIJF/ Type of Crime</t>
  </si>
  <si>
    <t>Paramaribo</t>
  </si>
  <si>
    <t>Wanica</t>
  </si>
  <si>
    <t>Totaal/Total</t>
  </si>
  <si>
    <t>waarvan/Of which:</t>
  </si>
  <si>
    <t>Criminal Offences against Public order</t>
  </si>
  <si>
    <t xml:space="preserve">Homicides and Aggravated Assaults </t>
  </si>
  <si>
    <t>Ruwheidsmisdr./Vandalism and Menace</t>
  </si>
  <si>
    <t>Sexuele misdrijven/Sexual Offences</t>
  </si>
  <si>
    <t>Vermogensdelicten/Property Offences</t>
  </si>
  <si>
    <t>Econ. Delicten/Econ. Offences</t>
  </si>
  <si>
    <t>Overtr. v/d opiumwet/Drug Offences</t>
  </si>
  <si>
    <t>Overige misdrijven/Other Crimes</t>
  </si>
  <si>
    <t>Nickerie</t>
  </si>
  <si>
    <t>Coronie</t>
  </si>
  <si>
    <t>-</t>
  </si>
  <si>
    <t>Bron     : Ministerie van Justitie en Politie, afdeling Criminele Informatie Verzorging</t>
  </si>
  <si>
    <t>Source: Ministry of Justice and Police, Department of Crime Information</t>
  </si>
  <si>
    <t>Saramacca</t>
  </si>
  <si>
    <t>Commewijne</t>
  </si>
  <si>
    <t>AARD van MISDRIJF</t>
  </si>
  <si>
    <t>Marowijne</t>
  </si>
  <si>
    <t>Para</t>
  </si>
  <si>
    <t>Brokopondo</t>
  </si>
  <si>
    <t>Sipaliwini</t>
  </si>
  <si>
    <t>Totaal/ Total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</si>
  <si>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</si>
  <si>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</si>
  <si>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10 - 16 j/y</t>
  </si>
  <si>
    <t>17 - 18 j/y</t>
  </si>
  <si>
    <r>
      <t>&gt;</t>
    </r>
    <r>
      <rPr>
        <b/>
        <sz val="10"/>
        <rFont val="Times New Roman"/>
        <family val="1"/>
      </rPr>
      <t xml:space="preserve"> 19 j/y</t>
    </r>
  </si>
  <si>
    <t>TYPE of CRIME</t>
  </si>
  <si>
    <t>M/M</t>
  </si>
  <si>
    <t>V/F</t>
  </si>
  <si>
    <t>-Misdr. tegen openb.</t>
  </si>
  <si>
    <t>- Criminal Offences</t>
  </si>
  <si>
    <t xml:space="preserve"> orde en gezag</t>
  </si>
  <si>
    <t xml:space="preserve">   against Public order</t>
  </si>
  <si>
    <t>-Misdr. tegen leven</t>
  </si>
  <si>
    <t>- Homicides and</t>
  </si>
  <si>
    <t xml:space="preserve"> en personen</t>
  </si>
  <si>
    <t xml:space="preserve">   Aggravated Assaults</t>
  </si>
  <si>
    <t>-Ruwheidsmisdr.</t>
  </si>
  <si>
    <t>- Vandalism and Menace</t>
  </si>
  <si>
    <t xml:space="preserve"> </t>
  </si>
  <si>
    <t>-Sexuele misdrijven.</t>
  </si>
  <si>
    <t>- Sexual Offences</t>
  </si>
  <si>
    <t>-Vermogensdelicten</t>
  </si>
  <si>
    <t>- Property Offences</t>
  </si>
  <si>
    <t>-Econ. delicten</t>
  </si>
  <si>
    <t>- Econ. Offences</t>
  </si>
  <si>
    <t>Verkeersdelicten</t>
  </si>
  <si>
    <t>Traffic Offences</t>
  </si>
  <si>
    <t>-Overtr. v/d opiumwet</t>
  </si>
  <si>
    <t>- Drug Offences</t>
  </si>
  <si>
    <t>-Overige misdrijven</t>
  </si>
  <si>
    <t>- Other Crimes</t>
  </si>
  <si>
    <t>TOTAAL</t>
  </si>
  <si>
    <t xml:space="preserve">   TOTAL</t>
  </si>
  <si>
    <t xml:space="preserve">Source  : Ministry of Justice and Police, Department of Crime Information </t>
  </si>
  <si>
    <t xml:space="preserve">   </t>
  </si>
  <si>
    <t>.</t>
  </si>
  <si>
    <t xml:space="preserve">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</si>
  <si>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</si>
  <si>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</si>
  <si>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District</t>
  </si>
  <si>
    <t xml:space="preserve">Source: Ministry of Justice and Police, Department of Crime Information </t>
  </si>
  <si>
    <t>district /</t>
  </si>
  <si>
    <t>Moord /</t>
  </si>
  <si>
    <t>Doodslag/</t>
  </si>
  <si>
    <t>Murder</t>
  </si>
  <si>
    <t>Homicide</t>
  </si>
  <si>
    <t>Totaal</t>
  </si>
  <si>
    <r>
      <t>&gt;</t>
    </r>
    <r>
      <rPr>
        <b/>
        <sz val="12"/>
        <rFont val="Times New Roman"/>
        <family val="1"/>
      </rPr>
      <t xml:space="preserve"> 19 j/y</t>
    </r>
  </si>
  <si>
    <t xml:space="preserve">District </t>
  </si>
  <si>
    <t xml:space="preserve">district </t>
  </si>
  <si>
    <t xml:space="preserve">Paramaribo </t>
  </si>
  <si>
    <t>Bron      : Ministerie van Justitie en Politie, afdeling Criminele Informatie Verzorging</t>
  </si>
  <si>
    <t>Source  : Ministry of Justice and Police, Department of Crime Information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</si>
  <si>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</si>
  <si>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.                                                                                                                                                                                                                </t>
  </si>
  <si>
    <t xml:space="preserve">Table 13.1a :Total Number of Registered Crimes (Commited) by Type of Crime </t>
  </si>
  <si>
    <t>in Suriname, 2013 - 2017</t>
  </si>
  <si>
    <t xml:space="preserve">in Suriname, 2013 - 2017 </t>
  </si>
  <si>
    <t>2013 - 2017</t>
  </si>
  <si>
    <t>en geslacht,  2013 - 2017</t>
  </si>
  <si>
    <t xml:space="preserve"> Het totale aantal inverzekeringgestelde personen naar aard van misdrijf, leeftijdsklasse </t>
  </si>
  <si>
    <t xml:space="preserve">Total Number of Persons taken into Custody by Type of Crime, Age Group and Sex, </t>
  </si>
  <si>
    <t xml:space="preserve">Total Number of Registered Crimes (Attempted) by Type of Crime </t>
  </si>
  <si>
    <t xml:space="preserve">    Number of Registered Murder and Homicide Cases per District, 2013 - 2017</t>
  </si>
  <si>
    <t xml:space="preserve">Total Number of Persons taken into Custody by District, Age Group and Sex,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</si>
</sst>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2"/>
      <color theme="1"/>
      <name val="Times New Roman"/>
      <family val="1"/>
    </font>
    <font>
      <i/>
      <sz val="9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1" fillId="0" borderId="0" xfId="1"/>
    <xf numFmtId="0" fontId="2" fillId="0" borderId="7" xfId="1" applyFont="1" applyBorder="1"/>
    <xf numFmtId="0" fontId="2" fillId="0" borderId="8" xfId="1" applyFont="1" applyBorder="1"/>
    <xf numFmtId="0" fontId="3" fillId="0" borderId="9" xfId="1" applyFont="1" applyBorder="1" applyAlignment="1">
      <alignment horizontal="left"/>
    </xf>
    <xf numFmtId="3" fontId="1" fillId="0" borderId="0" xfId="1" applyNumberFormat="1"/>
    <xf numFmtId="0" fontId="4" fillId="0" borderId="9" xfId="1" applyFont="1" applyBorder="1" applyAlignment="1">
      <alignment horizontal="left"/>
    </xf>
    <xf numFmtId="3" fontId="2" fillId="0" borderId="8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5" fillId="0" borderId="6" xfId="1" applyFont="1" applyBorder="1" applyAlignment="1">
      <alignment horizontal="center"/>
    </xf>
    <xf numFmtId="0" fontId="7" fillId="0" borderId="0" xfId="1" applyFont="1"/>
    <xf numFmtId="0" fontId="2" fillId="0" borderId="7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5" fillId="0" borderId="8" xfId="1" applyNumberFormat="1" applyFont="1" applyFill="1" applyBorder="1" applyAlignment="1">
      <alignment horizontal="center"/>
    </xf>
    <xf numFmtId="3" fontId="5" fillId="0" borderId="8" xfId="1" quotePrefix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6" xfId="1" applyNumberFormat="1" applyFont="1" applyFill="1" applyBorder="1" applyAlignment="1">
      <alignment horizontal="center"/>
    </xf>
    <xf numFmtId="3" fontId="5" fillId="0" borderId="6" xfId="1" quotePrefix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0" fontId="2" fillId="0" borderId="11" xfId="1" applyFont="1" applyBorder="1" applyAlignment="1">
      <alignment horizontal="left"/>
    </xf>
    <xf numFmtId="0" fontId="2" fillId="0" borderId="0" xfId="1" applyFont="1" applyBorder="1" applyAlignment="1"/>
    <xf numFmtId="3" fontId="2" fillId="0" borderId="0" xfId="1" applyNumberFormat="1" applyFont="1" applyBorder="1" applyAlignment="1"/>
    <xf numFmtId="3" fontId="2" fillId="0" borderId="8" xfId="1" quotePrefix="1" applyNumberFormat="1" applyFont="1" applyBorder="1" applyAlignment="1">
      <alignment horizontal="center"/>
    </xf>
    <xf numFmtId="3" fontId="2" fillId="0" borderId="0" xfId="1" quotePrefix="1" applyNumberFormat="1" applyFont="1" applyBorder="1" applyAlignment="1">
      <alignment horizontal="right"/>
    </xf>
    <xf numFmtId="0" fontId="1" fillId="0" borderId="0" xfId="1" applyBorder="1"/>
    <xf numFmtId="3" fontId="1" fillId="0" borderId="0" xfId="1" applyNumberFormat="1" applyBorder="1"/>
    <xf numFmtId="0" fontId="8" fillId="0" borderId="0" xfId="1" applyFont="1"/>
    <xf numFmtId="3" fontId="5" fillId="0" borderId="0" xfId="1" quotePrefix="1" applyNumberFormat="1" applyFont="1" applyBorder="1" applyAlignment="1">
      <alignment horizontal="right"/>
    </xf>
    <xf numFmtId="0" fontId="9" fillId="0" borderId="0" xfId="1" applyFont="1"/>
    <xf numFmtId="0" fontId="2" fillId="0" borderId="0" xfId="1" applyFont="1" applyAlignment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"/>
    </xf>
    <xf numFmtId="0" fontId="5" fillId="0" borderId="0" xfId="1" applyFont="1" applyBorder="1"/>
    <xf numFmtId="0" fontId="5" fillId="0" borderId="1" xfId="1" applyFont="1" applyBorder="1"/>
    <xf numFmtId="0" fontId="1" fillId="0" borderId="0" xfId="1" applyFont="1" applyBorder="1"/>
    <xf numFmtId="0" fontId="5" fillId="0" borderId="2" xfId="1" applyFont="1" applyBorder="1"/>
    <xf numFmtId="0" fontId="5" fillId="0" borderId="13" xfId="1" applyFont="1" applyBorder="1"/>
    <xf numFmtId="0" fontId="10" fillId="0" borderId="10" xfId="1" applyFont="1" applyBorder="1" applyAlignment="1">
      <alignment horizontal="centerContinuous"/>
    </xf>
    <xf numFmtId="0" fontId="10" fillId="0" borderId="12" xfId="1" applyFont="1" applyBorder="1" applyAlignment="1">
      <alignment horizontal="centerContinuous"/>
    </xf>
    <xf numFmtId="0" fontId="2" fillId="0" borderId="13" xfId="1" applyFont="1" applyBorder="1" applyAlignment="1">
      <alignment horizontal="center"/>
    </xf>
    <xf numFmtId="0" fontId="2" fillId="0" borderId="6" xfId="1" applyFont="1" applyBorder="1"/>
    <xf numFmtId="0" fontId="10" fillId="0" borderId="1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2" fillId="0" borderId="13" xfId="1" applyFont="1" applyBorder="1"/>
    <xf numFmtId="0" fontId="2" fillId="0" borderId="8" xfId="1" quotePrefix="1" applyFont="1" applyBorder="1"/>
    <xf numFmtId="3" fontId="5" fillId="0" borderId="13" xfId="1" applyNumberFormat="1" applyFont="1" applyBorder="1" applyAlignment="1">
      <alignment horizontal="right"/>
    </xf>
    <xf numFmtId="3" fontId="5" fillId="0" borderId="13" xfId="1" quotePrefix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5" fillId="0" borderId="8" xfId="1" quotePrefix="1" applyNumberFormat="1" applyFont="1" applyBorder="1" applyAlignment="1">
      <alignment horizontal="right"/>
    </xf>
    <xf numFmtId="0" fontId="2" fillId="0" borderId="13" xfId="1" quotePrefix="1" applyFont="1" applyBorder="1" applyAlignment="1">
      <alignment horizontal="left"/>
    </xf>
    <xf numFmtId="0" fontId="1" fillId="0" borderId="0" xfId="1" applyAlignment="1">
      <alignment horizontal="left"/>
    </xf>
    <xf numFmtId="0" fontId="2" fillId="0" borderId="13" xfId="1" applyFont="1" applyBorder="1" applyAlignment="1">
      <alignment horizontal="left"/>
    </xf>
    <xf numFmtId="3" fontId="5" fillId="0" borderId="8" xfId="1" applyNumberFormat="1" applyFont="1" applyFill="1" applyBorder="1" applyAlignment="1">
      <alignment horizontal="right"/>
    </xf>
    <xf numFmtId="3" fontId="5" fillId="0" borderId="8" xfId="1" quotePrefix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0" fontId="5" fillId="0" borderId="8" xfId="1" applyFont="1" applyBorder="1"/>
    <xf numFmtId="0" fontId="2" fillId="0" borderId="3" xfId="1" applyFont="1" applyBorder="1" applyAlignment="1">
      <alignment horizontal="center"/>
    </xf>
    <xf numFmtId="3" fontId="2" fillId="0" borderId="7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3" fontId="1" fillId="0" borderId="0" xfId="1" applyNumberFormat="1" applyAlignment="1">
      <alignment horizontal="left"/>
    </xf>
    <xf numFmtId="0" fontId="5" fillId="0" borderId="13" xfId="1" applyFont="1" applyBorder="1" applyAlignment="1">
      <alignment horizontal="center"/>
    </xf>
    <xf numFmtId="0" fontId="5" fillId="0" borderId="6" xfId="1" applyFont="1" applyBorder="1"/>
    <xf numFmtId="0" fontId="2" fillId="0" borderId="12" xfId="1" applyFont="1" applyBorder="1" applyAlignment="1">
      <alignment horizontal="center"/>
    </xf>
    <xf numFmtId="3" fontId="12" fillId="0" borderId="8" xfId="1" applyNumberFormat="1" applyFont="1" applyFill="1" applyBorder="1" applyAlignment="1">
      <alignment horizontal="right"/>
    </xf>
    <xf numFmtId="3" fontId="12" fillId="0" borderId="8" xfId="1" quotePrefix="1" applyNumberFormat="1" applyFont="1" applyFill="1" applyBorder="1" applyAlignment="1">
      <alignment horizontal="right"/>
    </xf>
    <xf numFmtId="3" fontId="2" fillId="2" borderId="7" xfId="1" applyNumberFormat="1" applyFont="1" applyFill="1" applyBorder="1" applyAlignment="1">
      <alignment horizontal="right"/>
    </xf>
    <xf numFmtId="0" fontId="7" fillId="0" borderId="0" xfId="1" applyFont="1" applyBorder="1"/>
    <xf numFmtId="3" fontId="2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13" fillId="0" borderId="0" xfId="1" applyFont="1"/>
    <xf numFmtId="0" fontId="13" fillId="0" borderId="0" xfId="1" applyFont="1" applyBorder="1"/>
    <xf numFmtId="0" fontId="2" fillId="0" borderId="1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2" fillId="0" borderId="8" xfId="1" quotePrefix="1" applyFont="1" applyBorder="1" applyAlignment="1">
      <alignment horizontal="center"/>
    </xf>
    <xf numFmtId="0" fontId="12" fillId="0" borderId="9" xfId="1" quotePrefix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2" fillId="0" borderId="9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12" fillId="0" borderId="0" xfId="1" applyFont="1" applyBorder="1" applyAlignment="1">
      <alignment horizontal="right"/>
    </xf>
    <xf numFmtId="0" fontId="12" fillId="0" borderId="8" xfId="1" quotePrefix="1" applyFont="1" applyBorder="1" applyAlignment="1">
      <alignment horizontal="right"/>
    </xf>
    <xf numFmtId="0" fontId="12" fillId="0" borderId="9" xfId="1" quotePrefix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0" fontId="5" fillId="0" borderId="0" xfId="1" applyFont="1"/>
    <xf numFmtId="0" fontId="14" fillId="0" borderId="0" xfId="1" applyFont="1"/>
    <xf numFmtId="3" fontId="14" fillId="0" borderId="0" xfId="1" applyNumberFormat="1" applyFont="1"/>
    <xf numFmtId="0" fontId="2" fillId="0" borderId="0" xfId="1" applyFont="1"/>
    <xf numFmtId="0" fontId="10" fillId="0" borderId="0" xfId="1" applyFont="1"/>
    <xf numFmtId="0" fontId="5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" fontId="5" fillId="0" borderId="9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3" fontId="2" fillId="0" borderId="9" xfId="1" applyNumberFormat="1" applyFont="1" applyBorder="1" applyAlignment="1">
      <alignment horizontal="right"/>
    </xf>
    <xf numFmtId="0" fontId="6" fillId="0" borderId="0" xfId="1" applyFont="1"/>
    <xf numFmtId="0" fontId="2" fillId="0" borderId="0" xfId="1" applyFont="1" applyAlignment="1">
      <alignment horizontal="left"/>
    </xf>
    <xf numFmtId="0" fontId="2" fillId="0" borderId="2" xfId="1" applyFont="1" applyBorder="1"/>
    <xf numFmtId="0" fontId="10" fillId="0" borderId="2" xfId="1" applyFont="1" applyBorder="1"/>
    <xf numFmtId="0" fontId="10" fillId="0" borderId="11" xfId="1" applyFont="1" applyBorder="1"/>
    <xf numFmtId="0" fontId="10" fillId="0" borderId="6" xfId="1" applyFont="1" applyBorder="1"/>
    <xf numFmtId="0" fontId="10" fillId="0" borderId="10" xfId="1" applyFont="1" applyBorder="1"/>
    <xf numFmtId="0" fontId="16" fillId="0" borderId="2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9" xfId="1" quotePrefix="1" applyFont="1" applyBorder="1" applyAlignment="1">
      <alignment horizontal="center"/>
    </xf>
    <xf numFmtId="0" fontId="16" fillId="0" borderId="8" xfId="1" quotePrefix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2" fillId="0" borderId="1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1" fillId="0" borderId="9" xfId="1" applyBorder="1"/>
    <xf numFmtId="3" fontId="2" fillId="0" borderId="8" xfId="1" quotePrefix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1" fillId="0" borderId="9" xfId="1" applyNumberFormat="1" applyBorder="1"/>
    <xf numFmtId="0" fontId="5" fillId="0" borderId="8" xfId="1" applyFont="1" applyFill="1" applyBorder="1" applyAlignment="1">
      <alignment horizontal="right"/>
    </xf>
    <xf numFmtId="0" fontId="5" fillId="0" borderId="8" xfId="1" quotePrefix="1" applyFont="1" applyFill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16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3" fontId="2" fillId="0" borderId="8" xfId="1" quotePrefix="1" applyNumberFormat="1" applyFont="1" applyFill="1" applyBorder="1" applyAlignment="1">
      <alignment horizontal="center"/>
    </xf>
    <xf numFmtId="3" fontId="2" fillId="0" borderId="2" xfId="1" quotePrefix="1" applyNumberFormat="1" applyFont="1" applyFill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5" fillId="0" borderId="9" xfId="1" applyNumberFormat="1" applyFont="1" applyFill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0" fontId="12" fillId="0" borderId="9" xfId="1" applyFont="1" applyFill="1" applyBorder="1" applyAlignment="1">
      <alignment horizontal="right"/>
    </xf>
    <xf numFmtId="0" fontId="12" fillId="0" borderId="8" xfId="1" applyFont="1" applyFill="1" applyBorder="1" applyAlignment="1">
      <alignment horizontal="right"/>
    </xf>
    <xf numFmtId="0" fontId="12" fillId="0" borderId="0" xfId="1" applyFont="1" applyFill="1" applyBorder="1" applyAlignment="1">
      <alignment horizontal="right"/>
    </xf>
    <xf numFmtId="0" fontId="12" fillId="0" borderId="9" xfId="1" quotePrefix="1" applyFont="1" applyFill="1" applyBorder="1" applyAlignment="1">
      <alignment horizontal="right"/>
    </xf>
    <xf numFmtId="0" fontId="12" fillId="0" borderId="8" xfId="1" quotePrefix="1" applyFont="1" applyFill="1" applyBorder="1" applyAlignment="1">
      <alignment horizontal="right"/>
    </xf>
    <xf numFmtId="0" fontId="12" fillId="0" borderId="0" xfId="1" quotePrefix="1" applyFont="1" applyFill="1" applyBorder="1" applyAlignment="1">
      <alignment horizontal="right"/>
    </xf>
    <xf numFmtId="0" fontId="15" fillId="0" borderId="9" xfId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0" fontId="2" fillId="0" borderId="5" xfId="1" quotePrefix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10" fillId="0" borderId="3" xfId="1" quotePrefix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5" xfId="1" quotePrefix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A2" sqref="A2:G2"/>
    </sheetView>
  </sheetViews>
  <sheetFormatPr defaultRowHeight="12.75"/>
  <cols>
    <col min="1" max="1" width="41.28515625" style="1" customWidth="1"/>
    <col min="2" max="2" width="9.85546875" style="1" bestFit="1" customWidth="1"/>
    <col min="3" max="4" width="10.42578125" style="1" bestFit="1" customWidth="1"/>
    <col min="5" max="6" width="9.7109375" style="1" bestFit="1" customWidth="1"/>
    <col min="7" max="7" width="9.5703125" style="1" customWidth="1"/>
    <col min="8" max="256" width="9.140625" style="1"/>
    <col min="257" max="257" width="41.28515625" style="1" customWidth="1"/>
    <col min="258" max="258" width="9.85546875" style="1" bestFit="1" customWidth="1"/>
    <col min="259" max="260" width="10.42578125" style="1" bestFit="1" customWidth="1"/>
    <col min="261" max="262" width="9.7109375" style="1" bestFit="1" customWidth="1"/>
    <col min="263" max="263" width="9.5703125" style="1" customWidth="1"/>
    <col min="264" max="512" width="9.140625" style="1"/>
    <col min="513" max="513" width="41.28515625" style="1" customWidth="1"/>
    <col min="514" max="514" width="9.85546875" style="1" bestFit="1" customWidth="1"/>
    <col min="515" max="516" width="10.42578125" style="1" bestFit="1" customWidth="1"/>
    <col min="517" max="518" width="9.7109375" style="1" bestFit="1" customWidth="1"/>
    <col min="519" max="519" width="9.5703125" style="1" customWidth="1"/>
    <col min="520" max="768" width="9.140625" style="1"/>
    <col min="769" max="769" width="41.28515625" style="1" customWidth="1"/>
    <col min="770" max="770" width="9.85546875" style="1" bestFit="1" customWidth="1"/>
    <col min="771" max="772" width="10.42578125" style="1" bestFit="1" customWidth="1"/>
    <col min="773" max="774" width="9.7109375" style="1" bestFit="1" customWidth="1"/>
    <col min="775" max="775" width="9.5703125" style="1" customWidth="1"/>
    <col min="776" max="1024" width="9.140625" style="1"/>
    <col min="1025" max="1025" width="41.28515625" style="1" customWidth="1"/>
    <col min="1026" max="1026" width="9.85546875" style="1" bestFit="1" customWidth="1"/>
    <col min="1027" max="1028" width="10.42578125" style="1" bestFit="1" customWidth="1"/>
    <col min="1029" max="1030" width="9.7109375" style="1" bestFit="1" customWidth="1"/>
    <col min="1031" max="1031" width="9.5703125" style="1" customWidth="1"/>
    <col min="1032" max="1280" width="9.140625" style="1"/>
    <col min="1281" max="1281" width="41.28515625" style="1" customWidth="1"/>
    <col min="1282" max="1282" width="9.85546875" style="1" bestFit="1" customWidth="1"/>
    <col min="1283" max="1284" width="10.42578125" style="1" bestFit="1" customWidth="1"/>
    <col min="1285" max="1286" width="9.7109375" style="1" bestFit="1" customWidth="1"/>
    <col min="1287" max="1287" width="9.5703125" style="1" customWidth="1"/>
    <col min="1288" max="1536" width="9.140625" style="1"/>
    <col min="1537" max="1537" width="41.28515625" style="1" customWidth="1"/>
    <col min="1538" max="1538" width="9.85546875" style="1" bestFit="1" customWidth="1"/>
    <col min="1539" max="1540" width="10.42578125" style="1" bestFit="1" customWidth="1"/>
    <col min="1541" max="1542" width="9.7109375" style="1" bestFit="1" customWidth="1"/>
    <col min="1543" max="1543" width="9.5703125" style="1" customWidth="1"/>
    <col min="1544" max="1792" width="9.140625" style="1"/>
    <col min="1793" max="1793" width="41.28515625" style="1" customWidth="1"/>
    <col min="1794" max="1794" width="9.85546875" style="1" bestFit="1" customWidth="1"/>
    <col min="1795" max="1796" width="10.42578125" style="1" bestFit="1" customWidth="1"/>
    <col min="1797" max="1798" width="9.7109375" style="1" bestFit="1" customWidth="1"/>
    <col min="1799" max="1799" width="9.5703125" style="1" customWidth="1"/>
    <col min="1800" max="2048" width="9.140625" style="1"/>
    <col min="2049" max="2049" width="41.28515625" style="1" customWidth="1"/>
    <col min="2050" max="2050" width="9.85546875" style="1" bestFit="1" customWidth="1"/>
    <col min="2051" max="2052" width="10.42578125" style="1" bestFit="1" customWidth="1"/>
    <col min="2053" max="2054" width="9.7109375" style="1" bestFit="1" customWidth="1"/>
    <col min="2055" max="2055" width="9.5703125" style="1" customWidth="1"/>
    <col min="2056" max="2304" width="9.140625" style="1"/>
    <col min="2305" max="2305" width="41.28515625" style="1" customWidth="1"/>
    <col min="2306" max="2306" width="9.85546875" style="1" bestFit="1" customWidth="1"/>
    <col min="2307" max="2308" width="10.42578125" style="1" bestFit="1" customWidth="1"/>
    <col min="2309" max="2310" width="9.7109375" style="1" bestFit="1" customWidth="1"/>
    <col min="2311" max="2311" width="9.5703125" style="1" customWidth="1"/>
    <col min="2312" max="2560" width="9.140625" style="1"/>
    <col min="2561" max="2561" width="41.28515625" style="1" customWidth="1"/>
    <col min="2562" max="2562" width="9.85546875" style="1" bestFit="1" customWidth="1"/>
    <col min="2563" max="2564" width="10.42578125" style="1" bestFit="1" customWidth="1"/>
    <col min="2565" max="2566" width="9.7109375" style="1" bestFit="1" customWidth="1"/>
    <col min="2567" max="2567" width="9.5703125" style="1" customWidth="1"/>
    <col min="2568" max="2816" width="9.140625" style="1"/>
    <col min="2817" max="2817" width="41.28515625" style="1" customWidth="1"/>
    <col min="2818" max="2818" width="9.85546875" style="1" bestFit="1" customWidth="1"/>
    <col min="2819" max="2820" width="10.42578125" style="1" bestFit="1" customWidth="1"/>
    <col min="2821" max="2822" width="9.7109375" style="1" bestFit="1" customWidth="1"/>
    <col min="2823" max="2823" width="9.5703125" style="1" customWidth="1"/>
    <col min="2824" max="3072" width="9.140625" style="1"/>
    <col min="3073" max="3073" width="41.28515625" style="1" customWidth="1"/>
    <col min="3074" max="3074" width="9.85546875" style="1" bestFit="1" customWidth="1"/>
    <col min="3075" max="3076" width="10.42578125" style="1" bestFit="1" customWidth="1"/>
    <col min="3077" max="3078" width="9.7109375" style="1" bestFit="1" customWidth="1"/>
    <col min="3079" max="3079" width="9.5703125" style="1" customWidth="1"/>
    <col min="3080" max="3328" width="9.140625" style="1"/>
    <col min="3329" max="3329" width="41.28515625" style="1" customWidth="1"/>
    <col min="3330" max="3330" width="9.85546875" style="1" bestFit="1" customWidth="1"/>
    <col min="3331" max="3332" width="10.42578125" style="1" bestFit="1" customWidth="1"/>
    <col min="3333" max="3334" width="9.7109375" style="1" bestFit="1" customWidth="1"/>
    <col min="3335" max="3335" width="9.5703125" style="1" customWidth="1"/>
    <col min="3336" max="3584" width="9.140625" style="1"/>
    <col min="3585" max="3585" width="41.28515625" style="1" customWidth="1"/>
    <col min="3586" max="3586" width="9.85546875" style="1" bestFit="1" customWidth="1"/>
    <col min="3587" max="3588" width="10.42578125" style="1" bestFit="1" customWidth="1"/>
    <col min="3589" max="3590" width="9.7109375" style="1" bestFit="1" customWidth="1"/>
    <col min="3591" max="3591" width="9.5703125" style="1" customWidth="1"/>
    <col min="3592" max="3840" width="9.140625" style="1"/>
    <col min="3841" max="3841" width="41.28515625" style="1" customWidth="1"/>
    <col min="3842" max="3842" width="9.85546875" style="1" bestFit="1" customWidth="1"/>
    <col min="3843" max="3844" width="10.42578125" style="1" bestFit="1" customWidth="1"/>
    <col min="3845" max="3846" width="9.7109375" style="1" bestFit="1" customWidth="1"/>
    <col min="3847" max="3847" width="9.5703125" style="1" customWidth="1"/>
    <col min="3848" max="4096" width="9.140625" style="1"/>
    <col min="4097" max="4097" width="41.28515625" style="1" customWidth="1"/>
    <col min="4098" max="4098" width="9.85546875" style="1" bestFit="1" customWidth="1"/>
    <col min="4099" max="4100" width="10.42578125" style="1" bestFit="1" customWidth="1"/>
    <col min="4101" max="4102" width="9.7109375" style="1" bestFit="1" customWidth="1"/>
    <col min="4103" max="4103" width="9.5703125" style="1" customWidth="1"/>
    <col min="4104" max="4352" width="9.140625" style="1"/>
    <col min="4353" max="4353" width="41.28515625" style="1" customWidth="1"/>
    <col min="4354" max="4354" width="9.85546875" style="1" bestFit="1" customWidth="1"/>
    <col min="4355" max="4356" width="10.42578125" style="1" bestFit="1" customWidth="1"/>
    <col min="4357" max="4358" width="9.7109375" style="1" bestFit="1" customWidth="1"/>
    <col min="4359" max="4359" width="9.5703125" style="1" customWidth="1"/>
    <col min="4360" max="4608" width="9.140625" style="1"/>
    <col min="4609" max="4609" width="41.28515625" style="1" customWidth="1"/>
    <col min="4610" max="4610" width="9.85546875" style="1" bestFit="1" customWidth="1"/>
    <col min="4611" max="4612" width="10.42578125" style="1" bestFit="1" customWidth="1"/>
    <col min="4613" max="4614" width="9.7109375" style="1" bestFit="1" customWidth="1"/>
    <col min="4615" max="4615" width="9.5703125" style="1" customWidth="1"/>
    <col min="4616" max="4864" width="9.140625" style="1"/>
    <col min="4865" max="4865" width="41.28515625" style="1" customWidth="1"/>
    <col min="4866" max="4866" width="9.85546875" style="1" bestFit="1" customWidth="1"/>
    <col min="4867" max="4868" width="10.42578125" style="1" bestFit="1" customWidth="1"/>
    <col min="4869" max="4870" width="9.7109375" style="1" bestFit="1" customWidth="1"/>
    <col min="4871" max="4871" width="9.5703125" style="1" customWidth="1"/>
    <col min="4872" max="5120" width="9.140625" style="1"/>
    <col min="5121" max="5121" width="41.28515625" style="1" customWidth="1"/>
    <col min="5122" max="5122" width="9.85546875" style="1" bestFit="1" customWidth="1"/>
    <col min="5123" max="5124" width="10.42578125" style="1" bestFit="1" customWidth="1"/>
    <col min="5125" max="5126" width="9.7109375" style="1" bestFit="1" customWidth="1"/>
    <col min="5127" max="5127" width="9.5703125" style="1" customWidth="1"/>
    <col min="5128" max="5376" width="9.140625" style="1"/>
    <col min="5377" max="5377" width="41.28515625" style="1" customWidth="1"/>
    <col min="5378" max="5378" width="9.85546875" style="1" bestFit="1" customWidth="1"/>
    <col min="5379" max="5380" width="10.42578125" style="1" bestFit="1" customWidth="1"/>
    <col min="5381" max="5382" width="9.7109375" style="1" bestFit="1" customWidth="1"/>
    <col min="5383" max="5383" width="9.5703125" style="1" customWidth="1"/>
    <col min="5384" max="5632" width="9.140625" style="1"/>
    <col min="5633" max="5633" width="41.28515625" style="1" customWidth="1"/>
    <col min="5634" max="5634" width="9.85546875" style="1" bestFit="1" customWidth="1"/>
    <col min="5635" max="5636" width="10.42578125" style="1" bestFit="1" customWidth="1"/>
    <col min="5637" max="5638" width="9.7109375" style="1" bestFit="1" customWidth="1"/>
    <col min="5639" max="5639" width="9.5703125" style="1" customWidth="1"/>
    <col min="5640" max="5888" width="9.140625" style="1"/>
    <col min="5889" max="5889" width="41.28515625" style="1" customWidth="1"/>
    <col min="5890" max="5890" width="9.85546875" style="1" bestFit="1" customWidth="1"/>
    <col min="5891" max="5892" width="10.42578125" style="1" bestFit="1" customWidth="1"/>
    <col min="5893" max="5894" width="9.7109375" style="1" bestFit="1" customWidth="1"/>
    <col min="5895" max="5895" width="9.5703125" style="1" customWidth="1"/>
    <col min="5896" max="6144" width="9.140625" style="1"/>
    <col min="6145" max="6145" width="41.28515625" style="1" customWidth="1"/>
    <col min="6146" max="6146" width="9.85546875" style="1" bestFit="1" customWidth="1"/>
    <col min="6147" max="6148" width="10.42578125" style="1" bestFit="1" customWidth="1"/>
    <col min="6149" max="6150" width="9.7109375" style="1" bestFit="1" customWidth="1"/>
    <col min="6151" max="6151" width="9.5703125" style="1" customWidth="1"/>
    <col min="6152" max="6400" width="9.140625" style="1"/>
    <col min="6401" max="6401" width="41.28515625" style="1" customWidth="1"/>
    <col min="6402" max="6402" width="9.85546875" style="1" bestFit="1" customWidth="1"/>
    <col min="6403" max="6404" width="10.42578125" style="1" bestFit="1" customWidth="1"/>
    <col min="6405" max="6406" width="9.7109375" style="1" bestFit="1" customWidth="1"/>
    <col min="6407" max="6407" width="9.5703125" style="1" customWidth="1"/>
    <col min="6408" max="6656" width="9.140625" style="1"/>
    <col min="6657" max="6657" width="41.28515625" style="1" customWidth="1"/>
    <col min="6658" max="6658" width="9.85546875" style="1" bestFit="1" customWidth="1"/>
    <col min="6659" max="6660" width="10.42578125" style="1" bestFit="1" customWidth="1"/>
    <col min="6661" max="6662" width="9.7109375" style="1" bestFit="1" customWidth="1"/>
    <col min="6663" max="6663" width="9.5703125" style="1" customWidth="1"/>
    <col min="6664" max="6912" width="9.140625" style="1"/>
    <col min="6913" max="6913" width="41.28515625" style="1" customWidth="1"/>
    <col min="6914" max="6914" width="9.85546875" style="1" bestFit="1" customWidth="1"/>
    <col min="6915" max="6916" width="10.42578125" style="1" bestFit="1" customWidth="1"/>
    <col min="6917" max="6918" width="9.7109375" style="1" bestFit="1" customWidth="1"/>
    <col min="6919" max="6919" width="9.5703125" style="1" customWidth="1"/>
    <col min="6920" max="7168" width="9.140625" style="1"/>
    <col min="7169" max="7169" width="41.28515625" style="1" customWidth="1"/>
    <col min="7170" max="7170" width="9.85546875" style="1" bestFit="1" customWidth="1"/>
    <col min="7171" max="7172" width="10.42578125" style="1" bestFit="1" customWidth="1"/>
    <col min="7173" max="7174" width="9.7109375" style="1" bestFit="1" customWidth="1"/>
    <col min="7175" max="7175" width="9.5703125" style="1" customWidth="1"/>
    <col min="7176" max="7424" width="9.140625" style="1"/>
    <col min="7425" max="7425" width="41.28515625" style="1" customWidth="1"/>
    <col min="7426" max="7426" width="9.85546875" style="1" bestFit="1" customWidth="1"/>
    <col min="7427" max="7428" width="10.42578125" style="1" bestFit="1" customWidth="1"/>
    <col min="7429" max="7430" width="9.7109375" style="1" bestFit="1" customWidth="1"/>
    <col min="7431" max="7431" width="9.5703125" style="1" customWidth="1"/>
    <col min="7432" max="7680" width="9.140625" style="1"/>
    <col min="7681" max="7681" width="41.28515625" style="1" customWidth="1"/>
    <col min="7682" max="7682" width="9.85546875" style="1" bestFit="1" customWidth="1"/>
    <col min="7683" max="7684" width="10.42578125" style="1" bestFit="1" customWidth="1"/>
    <col min="7685" max="7686" width="9.7109375" style="1" bestFit="1" customWidth="1"/>
    <col min="7687" max="7687" width="9.5703125" style="1" customWidth="1"/>
    <col min="7688" max="7936" width="9.140625" style="1"/>
    <col min="7937" max="7937" width="41.28515625" style="1" customWidth="1"/>
    <col min="7938" max="7938" width="9.85546875" style="1" bestFit="1" customWidth="1"/>
    <col min="7939" max="7940" width="10.42578125" style="1" bestFit="1" customWidth="1"/>
    <col min="7941" max="7942" width="9.7109375" style="1" bestFit="1" customWidth="1"/>
    <col min="7943" max="7943" width="9.5703125" style="1" customWidth="1"/>
    <col min="7944" max="8192" width="9.140625" style="1"/>
    <col min="8193" max="8193" width="41.28515625" style="1" customWidth="1"/>
    <col min="8194" max="8194" width="9.85546875" style="1" bestFit="1" customWidth="1"/>
    <col min="8195" max="8196" width="10.42578125" style="1" bestFit="1" customWidth="1"/>
    <col min="8197" max="8198" width="9.7109375" style="1" bestFit="1" customWidth="1"/>
    <col min="8199" max="8199" width="9.5703125" style="1" customWidth="1"/>
    <col min="8200" max="8448" width="9.140625" style="1"/>
    <col min="8449" max="8449" width="41.28515625" style="1" customWidth="1"/>
    <col min="8450" max="8450" width="9.85546875" style="1" bestFit="1" customWidth="1"/>
    <col min="8451" max="8452" width="10.42578125" style="1" bestFit="1" customWidth="1"/>
    <col min="8453" max="8454" width="9.7109375" style="1" bestFit="1" customWidth="1"/>
    <col min="8455" max="8455" width="9.5703125" style="1" customWidth="1"/>
    <col min="8456" max="8704" width="9.140625" style="1"/>
    <col min="8705" max="8705" width="41.28515625" style="1" customWidth="1"/>
    <col min="8706" max="8706" width="9.85546875" style="1" bestFit="1" customWidth="1"/>
    <col min="8707" max="8708" width="10.42578125" style="1" bestFit="1" customWidth="1"/>
    <col min="8709" max="8710" width="9.7109375" style="1" bestFit="1" customWidth="1"/>
    <col min="8711" max="8711" width="9.5703125" style="1" customWidth="1"/>
    <col min="8712" max="8960" width="9.140625" style="1"/>
    <col min="8961" max="8961" width="41.28515625" style="1" customWidth="1"/>
    <col min="8962" max="8962" width="9.85546875" style="1" bestFit="1" customWidth="1"/>
    <col min="8963" max="8964" width="10.42578125" style="1" bestFit="1" customWidth="1"/>
    <col min="8965" max="8966" width="9.7109375" style="1" bestFit="1" customWidth="1"/>
    <col min="8967" max="8967" width="9.5703125" style="1" customWidth="1"/>
    <col min="8968" max="9216" width="9.140625" style="1"/>
    <col min="9217" max="9217" width="41.28515625" style="1" customWidth="1"/>
    <col min="9218" max="9218" width="9.85546875" style="1" bestFit="1" customWidth="1"/>
    <col min="9219" max="9220" width="10.42578125" style="1" bestFit="1" customWidth="1"/>
    <col min="9221" max="9222" width="9.7109375" style="1" bestFit="1" customWidth="1"/>
    <col min="9223" max="9223" width="9.5703125" style="1" customWidth="1"/>
    <col min="9224" max="9472" width="9.140625" style="1"/>
    <col min="9473" max="9473" width="41.28515625" style="1" customWidth="1"/>
    <col min="9474" max="9474" width="9.85546875" style="1" bestFit="1" customWidth="1"/>
    <col min="9475" max="9476" width="10.42578125" style="1" bestFit="1" customWidth="1"/>
    <col min="9477" max="9478" width="9.7109375" style="1" bestFit="1" customWidth="1"/>
    <col min="9479" max="9479" width="9.5703125" style="1" customWidth="1"/>
    <col min="9480" max="9728" width="9.140625" style="1"/>
    <col min="9729" max="9729" width="41.28515625" style="1" customWidth="1"/>
    <col min="9730" max="9730" width="9.85546875" style="1" bestFit="1" customWidth="1"/>
    <col min="9731" max="9732" width="10.42578125" style="1" bestFit="1" customWidth="1"/>
    <col min="9733" max="9734" width="9.7109375" style="1" bestFit="1" customWidth="1"/>
    <col min="9735" max="9735" width="9.5703125" style="1" customWidth="1"/>
    <col min="9736" max="9984" width="9.140625" style="1"/>
    <col min="9985" max="9985" width="41.28515625" style="1" customWidth="1"/>
    <col min="9986" max="9986" width="9.85546875" style="1" bestFit="1" customWidth="1"/>
    <col min="9987" max="9988" width="10.42578125" style="1" bestFit="1" customWidth="1"/>
    <col min="9989" max="9990" width="9.7109375" style="1" bestFit="1" customWidth="1"/>
    <col min="9991" max="9991" width="9.5703125" style="1" customWidth="1"/>
    <col min="9992" max="10240" width="9.140625" style="1"/>
    <col min="10241" max="10241" width="41.28515625" style="1" customWidth="1"/>
    <col min="10242" max="10242" width="9.85546875" style="1" bestFit="1" customWidth="1"/>
    <col min="10243" max="10244" width="10.42578125" style="1" bestFit="1" customWidth="1"/>
    <col min="10245" max="10246" width="9.7109375" style="1" bestFit="1" customWidth="1"/>
    <col min="10247" max="10247" width="9.5703125" style="1" customWidth="1"/>
    <col min="10248" max="10496" width="9.140625" style="1"/>
    <col min="10497" max="10497" width="41.28515625" style="1" customWidth="1"/>
    <col min="10498" max="10498" width="9.85546875" style="1" bestFit="1" customWidth="1"/>
    <col min="10499" max="10500" width="10.42578125" style="1" bestFit="1" customWidth="1"/>
    <col min="10501" max="10502" width="9.7109375" style="1" bestFit="1" customWidth="1"/>
    <col min="10503" max="10503" width="9.5703125" style="1" customWidth="1"/>
    <col min="10504" max="10752" width="9.140625" style="1"/>
    <col min="10753" max="10753" width="41.28515625" style="1" customWidth="1"/>
    <col min="10754" max="10754" width="9.85546875" style="1" bestFit="1" customWidth="1"/>
    <col min="10755" max="10756" width="10.42578125" style="1" bestFit="1" customWidth="1"/>
    <col min="10757" max="10758" width="9.7109375" style="1" bestFit="1" customWidth="1"/>
    <col min="10759" max="10759" width="9.5703125" style="1" customWidth="1"/>
    <col min="10760" max="11008" width="9.140625" style="1"/>
    <col min="11009" max="11009" width="41.28515625" style="1" customWidth="1"/>
    <col min="11010" max="11010" width="9.85546875" style="1" bestFit="1" customWidth="1"/>
    <col min="11011" max="11012" width="10.42578125" style="1" bestFit="1" customWidth="1"/>
    <col min="11013" max="11014" width="9.7109375" style="1" bestFit="1" customWidth="1"/>
    <col min="11015" max="11015" width="9.5703125" style="1" customWidth="1"/>
    <col min="11016" max="11264" width="9.140625" style="1"/>
    <col min="11265" max="11265" width="41.28515625" style="1" customWidth="1"/>
    <col min="11266" max="11266" width="9.85546875" style="1" bestFit="1" customWidth="1"/>
    <col min="11267" max="11268" width="10.42578125" style="1" bestFit="1" customWidth="1"/>
    <col min="11269" max="11270" width="9.7109375" style="1" bestFit="1" customWidth="1"/>
    <col min="11271" max="11271" width="9.5703125" style="1" customWidth="1"/>
    <col min="11272" max="11520" width="9.140625" style="1"/>
    <col min="11521" max="11521" width="41.28515625" style="1" customWidth="1"/>
    <col min="11522" max="11522" width="9.85546875" style="1" bestFit="1" customWidth="1"/>
    <col min="11523" max="11524" width="10.42578125" style="1" bestFit="1" customWidth="1"/>
    <col min="11525" max="11526" width="9.7109375" style="1" bestFit="1" customWidth="1"/>
    <col min="11527" max="11527" width="9.5703125" style="1" customWidth="1"/>
    <col min="11528" max="11776" width="9.140625" style="1"/>
    <col min="11777" max="11777" width="41.28515625" style="1" customWidth="1"/>
    <col min="11778" max="11778" width="9.85546875" style="1" bestFit="1" customWidth="1"/>
    <col min="11779" max="11780" width="10.42578125" style="1" bestFit="1" customWidth="1"/>
    <col min="11781" max="11782" width="9.7109375" style="1" bestFit="1" customWidth="1"/>
    <col min="11783" max="11783" width="9.5703125" style="1" customWidth="1"/>
    <col min="11784" max="12032" width="9.140625" style="1"/>
    <col min="12033" max="12033" width="41.28515625" style="1" customWidth="1"/>
    <col min="12034" max="12034" width="9.85546875" style="1" bestFit="1" customWidth="1"/>
    <col min="12035" max="12036" width="10.42578125" style="1" bestFit="1" customWidth="1"/>
    <col min="12037" max="12038" width="9.7109375" style="1" bestFit="1" customWidth="1"/>
    <col min="12039" max="12039" width="9.5703125" style="1" customWidth="1"/>
    <col min="12040" max="12288" width="9.140625" style="1"/>
    <col min="12289" max="12289" width="41.28515625" style="1" customWidth="1"/>
    <col min="12290" max="12290" width="9.85546875" style="1" bestFit="1" customWidth="1"/>
    <col min="12291" max="12292" width="10.42578125" style="1" bestFit="1" customWidth="1"/>
    <col min="12293" max="12294" width="9.7109375" style="1" bestFit="1" customWidth="1"/>
    <col min="12295" max="12295" width="9.5703125" style="1" customWidth="1"/>
    <col min="12296" max="12544" width="9.140625" style="1"/>
    <col min="12545" max="12545" width="41.28515625" style="1" customWidth="1"/>
    <col min="12546" max="12546" width="9.85546875" style="1" bestFit="1" customWidth="1"/>
    <col min="12547" max="12548" width="10.42578125" style="1" bestFit="1" customWidth="1"/>
    <col min="12549" max="12550" width="9.7109375" style="1" bestFit="1" customWidth="1"/>
    <col min="12551" max="12551" width="9.5703125" style="1" customWidth="1"/>
    <col min="12552" max="12800" width="9.140625" style="1"/>
    <col min="12801" max="12801" width="41.28515625" style="1" customWidth="1"/>
    <col min="12802" max="12802" width="9.85546875" style="1" bestFit="1" customWidth="1"/>
    <col min="12803" max="12804" width="10.42578125" style="1" bestFit="1" customWidth="1"/>
    <col min="12805" max="12806" width="9.7109375" style="1" bestFit="1" customWidth="1"/>
    <col min="12807" max="12807" width="9.5703125" style="1" customWidth="1"/>
    <col min="12808" max="13056" width="9.140625" style="1"/>
    <col min="13057" max="13057" width="41.28515625" style="1" customWidth="1"/>
    <col min="13058" max="13058" width="9.85546875" style="1" bestFit="1" customWidth="1"/>
    <col min="13059" max="13060" width="10.42578125" style="1" bestFit="1" customWidth="1"/>
    <col min="13061" max="13062" width="9.7109375" style="1" bestFit="1" customWidth="1"/>
    <col min="13063" max="13063" width="9.5703125" style="1" customWidth="1"/>
    <col min="13064" max="13312" width="9.140625" style="1"/>
    <col min="13313" max="13313" width="41.28515625" style="1" customWidth="1"/>
    <col min="13314" max="13314" width="9.85546875" style="1" bestFit="1" customWidth="1"/>
    <col min="13315" max="13316" width="10.42578125" style="1" bestFit="1" customWidth="1"/>
    <col min="13317" max="13318" width="9.7109375" style="1" bestFit="1" customWidth="1"/>
    <col min="13319" max="13319" width="9.5703125" style="1" customWidth="1"/>
    <col min="13320" max="13568" width="9.140625" style="1"/>
    <col min="13569" max="13569" width="41.28515625" style="1" customWidth="1"/>
    <col min="13570" max="13570" width="9.85546875" style="1" bestFit="1" customWidth="1"/>
    <col min="13571" max="13572" width="10.42578125" style="1" bestFit="1" customWidth="1"/>
    <col min="13573" max="13574" width="9.7109375" style="1" bestFit="1" customWidth="1"/>
    <col min="13575" max="13575" width="9.5703125" style="1" customWidth="1"/>
    <col min="13576" max="13824" width="9.140625" style="1"/>
    <col min="13825" max="13825" width="41.28515625" style="1" customWidth="1"/>
    <col min="13826" max="13826" width="9.85546875" style="1" bestFit="1" customWidth="1"/>
    <col min="13827" max="13828" width="10.42578125" style="1" bestFit="1" customWidth="1"/>
    <col min="13829" max="13830" width="9.7109375" style="1" bestFit="1" customWidth="1"/>
    <col min="13831" max="13831" width="9.5703125" style="1" customWidth="1"/>
    <col min="13832" max="14080" width="9.140625" style="1"/>
    <col min="14081" max="14081" width="41.28515625" style="1" customWidth="1"/>
    <col min="14082" max="14082" width="9.85546875" style="1" bestFit="1" customWidth="1"/>
    <col min="14083" max="14084" width="10.42578125" style="1" bestFit="1" customWidth="1"/>
    <col min="14085" max="14086" width="9.7109375" style="1" bestFit="1" customWidth="1"/>
    <col min="14087" max="14087" width="9.5703125" style="1" customWidth="1"/>
    <col min="14088" max="14336" width="9.140625" style="1"/>
    <col min="14337" max="14337" width="41.28515625" style="1" customWidth="1"/>
    <col min="14338" max="14338" width="9.85546875" style="1" bestFit="1" customWidth="1"/>
    <col min="14339" max="14340" width="10.42578125" style="1" bestFit="1" customWidth="1"/>
    <col min="14341" max="14342" width="9.7109375" style="1" bestFit="1" customWidth="1"/>
    <col min="14343" max="14343" width="9.5703125" style="1" customWidth="1"/>
    <col min="14344" max="14592" width="9.140625" style="1"/>
    <col min="14593" max="14593" width="41.28515625" style="1" customWidth="1"/>
    <col min="14594" max="14594" width="9.85546875" style="1" bestFit="1" customWidth="1"/>
    <col min="14595" max="14596" width="10.42578125" style="1" bestFit="1" customWidth="1"/>
    <col min="14597" max="14598" width="9.7109375" style="1" bestFit="1" customWidth="1"/>
    <col min="14599" max="14599" width="9.5703125" style="1" customWidth="1"/>
    <col min="14600" max="14848" width="9.140625" style="1"/>
    <col min="14849" max="14849" width="41.28515625" style="1" customWidth="1"/>
    <col min="14850" max="14850" width="9.85546875" style="1" bestFit="1" customWidth="1"/>
    <col min="14851" max="14852" width="10.42578125" style="1" bestFit="1" customWidth="1"/>
    <col min="14853" max="14854" width="9.7109375" style="1" bestFit="1" customWidth="1"/>
    <col min="14855" max="14855" width="9.5703125" style="1" customWidth="1"/>
    <col min="14856" max="15104" width="9.140625" style="1"/>
    <col min="15105" max="15105" width="41.28515625" style="1" customWidth="1"/>
    <col min="15106" max="15106" width="9.85546875" style="1" bestFit="1" customWidth="1"/>
    <col min="15107" max="15108" width="10.42578125" style="1" bestFit="1" customWidth="1"/>
    <col min="15109" max="15110" width="9.7109375" style="1" bestFit="1" customWidth="1"/>
    <col min="15111" max="15111" width="9.5703125" style="1" customWidth="1"/>
    <col min="15112" max="15360" width="9.140625" style="1"/>
    <col min="15361" max="15361" width="41.28515625" style="1" customWidth="1"/>
    <col min="15362" max="15362" width="9.85546875" style="1" bestFit="1" customWidth="1"/>
    <col min="15363" max="15364" width="10.42578125" style="1" bestFit="1" customWidth="1"/>
    <col min="15365" max="15366" width="9.7109375" style="1" bestFit="1" customWidth="1"/>
    <col min="15367" max="15367" width="9.5703125" style="1" customWidth="1"/>
    <col min="15368" max="15616" width="9.140625" style="1"/>
    <col min="15617" max="15617" width="41.28515625" style="1" customWidth="1"/>
    <col min="15618" max="15618" width="9.85546875" style="1" bestFit="1" customWidth="1"/>
    <col min="15619" max="15620" width="10.42578125" style="1" bestFit="1" customWidth="1"/>
    <col min="15621" max="15622" width="9.7109375" style="1" bestFit="1" customWidth="1"/>
    <col min="15623" max="15623" width="9.5703125" style="1" customWidth="1"/>
    <col min="15624" max="15872" width="9.140625" style="1"/>
    <col min="15873" max="15873" width="41.28515625" style="1" customWidth="1"/>
    <col min="15874" max="15874" width="9.85546875" style="1" bestFit="1" customWidth="1"/>
    <col min="15875" max="15876" width="10.42578125" style="1" bestFit="1" customWidth="1"/>
    <col min="15877" max="15878" width="9.7109375" style="1" bestFit="1" customWidth="1"/>
    <col min="15879" max="15879" width="9.5703125" style="1" customWidth="1"/>
    <col min="15880" max="16128" width="9.140625" style="1"/>
    <col min="16129" max="16129" width="41.28515625" style="1" customWidth="1"/>
    <col min="16130" max="16130" width="9.85546875" style="1" bestFit="1" customWidth="1"/>
    <col min="16131" max="16132" width="10.42578125" style="1" bestFit="1" customWidth="1"/>
    <col min="16133" max="16134" width="9.7109375" style="1" bestFit="1" customWidth="1"/>
    <col min="16135" max="16135" width="9.5703125" style="1" customWidth="1"/>
    <col min="16136" max="16384" width="9.140625" style="1"/>
  </cols>
  <sheetData>
    <row r="1" spans="1:13" ht="15.75">
      <c r="A1" s="151" t="s">
        <v>81</v>
      </c>
      <c r="B1" s="151"/>
      <c r="C1" s="151"/>
      <c r="D1" s="151"/>
      <c r="E1" s="151"/>
      <c r="F1" s="151"/>
      <c r="G1" s="151"/>
    </row>
    <row r="2" spans="1:13" ht="15.75">
      <c r="A2" s="152" t="s">
        <v>83</v>
      </c>
      <c r="B2" s="151"/>
      <c r="C2" s="151"/>
      <c r="D2" s="151"/>
      <c r="E2" s="151"/>
      <c r="F2" s="151"/>
      <c r="G2" s="151"/>
    </row>
    <row r="3" spans="1:13" ht="15.75">
      <c r="A3" s="23" t="s">
        <v>0</v>
      </c>
      <c r="B3" s="153" t="s">
        <v>25</v>
      </c>
      <c r="C3" s="152"/>
      <c r="D3" s="152"/>
      <c r="E3" s="152"/>
      <c r="F3" s="152"/>
      <c r="G3" s="24"/>
      <c r="J3" s="133"/>
      <c r="K3" s="133"/>
      <c r="L3" s="133"/>
      <c r="M3" s="28"/>
    </row>
    <row r="4" spans="1:13" ht="15.75">
      <c r="A4" s="10"/>
      <c r="B4" s="2">
        <v>2013</v>
      </c>
      <c r="C4" s="2">
        <v>2014</v>
      </c>
      <c r="D4" s="2">
        <v>2015</v>
      </c>
      <c r="E4" s="2">
        <v>2016</v>
      </c>
      <c r="F4" s="2">
        <v>2017</v>
      </c>
      <c r="G4" s="25"/>
      <c r="H4" s="5"/>
      <c r="J4" s="25"/>
      <c r="K4" s="25"/>
      <c r="L4" s="5"/>
    </row>
    <row r="5" spans="1:13" ht="15.75">
      <c r="A5" s="11" t="s">
        <v>3</v>
      </c>
      <c r="B5" s="26">
        <v>24377</v>
      </c>
      <c r="C5" s="26">
        <v>22508</v>
      </c>
      <c r="D5" s="26">
        <v>22363</v>
      </c>
      <c r="E5" s="138">
        <f>SUM(E7:E14)</f>
        <v>23435</v>
      </c>
      <c r="F5" s="139">
        <f>SUM(F7:F14)</f>
        <v>22035</v>
      </c>
      <c r="G5" s="27"/>
      <c r="H5" s="5"/>
      <c r="J5" s="27"/>
      <c r="K5" s="27"/>
      <c r="L5" s="5"/>
    </row>
    <row r="6" spans="1:13" ht="15.75">
      <c r="A6" s="6" t="s">
        <v>4</v>
      </c>
      <c r="B6" s="8"/>
      <c r="C6" s="8"/>
      <c r="D6" s="8"/>
      <c r="E6" s="17"/>
      <c r="F6" s="17"/>
      <c r="G6" s="22"/>
      <c r="H6" s="22"/>
      <c r="J6" s="22"/>
      <c r="K6" s="22"/>
      <c r="L6" s="22"/>
    </row>
    <row r="7" spans="1:13" ht="15.75">
      <c r="A7" s="4" t="s">
        <v>5</v>
      </c>
      <c r="B7" s="8">
        <v>546</v>
      </c>
      <c r="C7" s="8">
        <v>487</v>
      </c>
      <c r="D7" s="8">
        <v>444</v>
      </c>
      <c r="E7" s="17">
        <v>419</v>
      </c>
      <c r="F7" s="17">
        <v>380</v>
      </c>
      <c r="G7" s="22"/>
    </row>
    <row r="8" spans="1:13" ht="15.75">
      <c r="A8" s="4" t="s">
        <v>6</v>
      </c>
      <c r="B8" s="8">
        <v>5906</v>
      </c>
      <c r="C8" s="8">
        <v>5189</v>
      </c>
      <c r="D8" s="8">
        <v>4615</v>
      </c>
      <c r="E8" s="17">
        <v>4398</v>
      </c>
      <c r="F8" s="8">
        <v>4107</v>
      </c>
      <c r="G8" s="22"/>
      <c r="J8" s="5"/>
      <c r="K8" s="5"/>
      <c r="L8" s="5"/>
    </row>
    <row r="9" spans="1:13" ht="15.75">
      <c r="A9" s="4" t="s">
        <v>7</v>
      </c>
      <c r="B9" s="8">
        <v>1331</v>
      </c>
      <c r="C9" s="8">
        <v>1280</v>
      </c>
      <c r="D9" s="8">
        <v>1270</v>
      </c>
      <c r="E9" s="17">
        <v>1085</v>
      </c>
      <c r="F9" s="8">
        <v>912</v>
      </c>
      <c r="G9" s="22"/>
      <c r="J9" s="5"/>
      <c r="K9" s="5"/>
      <c r="L9" s="5"/>
    </row>
    <row r="10" spans="1:13" ht="15.75">
      <c r="A10" s="4" t="s">
        <v>8</v>
      </c>
      <c r="B10" s="8">
        <v>734</v>
      </c>
      <c r="C10" s="8">
        <v>783</v>
      </c>
      <c r="D10" s="8">
        <v>624</v>
      </c>
      <c r="E10" s="17">
        <v>785</v>
      </c>
      <c r="F10" s="8">
        <v>771</v>
      </c>
      <c r="G10" s="22"/>
      <c r="J10" s="5"/>
      <c r="K10" s="5"/>
      <c r="L10" s="5"/>
    </row>
    <row r="11" spans="1:13" ht="15.75">
      <c r="A11" s="4" t="s">
        <v>9</v>
      </c>
      <c r="B11" s="8">
        <v>15218</v>
      </c>
      <c r="C11" s="8">
        <v>14318</v>
      </c>
      <c r="D11" s="8">
        <v>14924</v>
      </c>
      <c r="E11" s="17">
        <v>16289</v>
      </c>
      <c r="F11" s="8">
        <v>15483</v>
      </c>
      <c r="G11" s="22"/>
    </row>
    <row r="12" spans="1:13" ht="15.75">
      <c r="A12" s="4" t="s">
        <v>10</v>
      </c>
      <c r="B12" s="8">
        <v>205</v>
      </c>
      <c r="C12" s="8">
        <v>97</v>
      </c>
      <c r="D12" s="17">
        <v>262</v>
      </c>
      <c r="E12" s="17">
        <v>128</v>
      </c>
      <c r="F12" s="8">
        <v>165</v>
      </c>
      <c r="G12" s="22"/>
      <c r="I12" s="30" t="s">
        <v>26</v>
      </c>
    </row>
    <row r="13" spans="1:13" ht="15.75">
      <c r="A13" s="4" t="s">
        <v>11</v>
      </c>
      <c r="B13" s="8">
        <v>197</v>
      </c>
      <c r="C13" s="8">
        <v>186</v>
      </c>
      <c r="D13" s="17">
        <v>138</v>
      </c>
      <c r="E13" s="17">
        <v>147</v>
      </c>
      <c r="F13" s="8">
        <v>115</v>
      </c>
      <c r="G13" s="22"/>
      <c r="I13" s="30" t="s">
        <v>27</v>
      </c>
    </row>
    <row r="14" spans="1:13" ht="15.75">
      <c r="A14" s="9" t="s">
        <v>12</v>
      </c>
      <c r="B14" s="19">
        <v>240</v>
      </c>
      <c r="C14" s="19">
        <v>168</v>
      </c>
      <c r="D14" s="20">
        <v>86</v>
      </c>
      <c r="E14" s="20">
        <v>184</v>
      </c>
      <c r="F14" s="19">
        <v>102</v>
      </c>
      <c r="G14" s="22"/>
    </row>
    <row r="15" spans="1:13" ht="15.75">
      <c r="A15" s="16"/>
      <c r="B15" s="31"/>
      <c r="C15" s="31"/>
      <c r="D15" s="31"/>
      <c r="E15" s="22"/>
      <c r="F15" s="22"/>
      <c r="G15" s="22"/>
      <c r="H15" s="22"/>
    </row>
    <row r="16" spans="1:13" ht="15.75">
      <c r="A16" s="32"/>
    </row>
    <row r="17" spans="1:1" ht="13.5">
      <c r="A17" s="13" t="s">
        <v>16</v>
      </c>
    </row>
    <row r="18" spans="1:1" ht="13.5">
      <c r="A18" s="13" t="s">
        <v>17</v>
      </c>
    </row>
  </sheetData>
  <mergeCells count="3">
    <mergeCell ref="A1:G1"/>
    <mergeCell ref="A2:G2"/>
    <mergeCell ref="B3:F3"/>
  </mergeCells>
  <pageMargins left="0.7" right="0.22" top="0.75" bottom="0.75" header="0.3" footer="0.3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G1"/>
    </sheetView>
  </sheetViews>
  <sheetFormatPr defaultRowHeight="12.75"/>
  <cols>
    <col min="1" max="1" width="41" style="1" customWidth="1"/>
    <col min="2" max="256" width="9.140625" style="1"/>
    <col min="257" max="257" width="41" style="1" customWidth="1"/>
    <col min="258" max="512" width="9.140625" style="1"/>
    <col min="513" max="513" width="41" style="1" customWidth="1"/>
    <col min="514" max="768" width="9.140625" style="1"/>
    <col min="769" max="769" width="41" style="1" customWidth="1"/>
    <col min="770" max="1024" width="9.140625" style="1"/>
    <col min="1025" max="1025" width="41" style="1" customWidth="1"/>
    <col min="1026" max="1280" width="9.140625" style="1"/>
    <col min="1281" max="1281" width="41" style="1" customWidth="1"/>
    <col min="1282" max="1536" width="9.140625" style="1"/>
    <col min="1537" max="1537" width="41" style="1" customWidth="1"/>
    <col min="1538" max="1792" width="9.140625" style="1"/>
    <col min="1793" max="1793" width="41" style="1" customWidth="1"/>
    <col min="1794" max="2048" width="9.140625" style="1"/>
    <col min="2049" max="2049" width="41" style="1" customWidth="1"/>
    <col min="2050" max="2304" width="9.140625" style="1"/>
    <col min="2305" max="2305" width="41" style="1" customWidth="1"/>
    <col min="2306" max="2560" width="9.140625" style="1"/>
    <col min="2561" max="2561" width="41" style="1" customWidth="1"/>
    <col min="2562" max="2816" width="9.140625" style="1"/>
    <col min="2817" max="2817" width="41" style="1" customWidth="1"/>
    <col min="2818" max="3072" width="9.140625" style="1"/>
    <col min="3073" max="3073" width="41" style="1" customWidth="1"/>
    <col min="3074" max="3328" width="9.140625" style="1"/>
    <col min="3329" max="3329" width="41" style="1" customWidth="1"/>
    <col min="3330" max="3584" width="9.140625" style="1"/>
    <col min="3585" max="3585" width="41" style="1" customWidth="1"/>
    <col min="3586" max="3840" width="9.140625" style="1"/>
    <col min="3841" max="3841" width="41" style="1" customWidth="1"/>
    <col min="3842" max="4096" width="9.140625" style="1"/>
    <col min="4097" max="4097" width="41" style="1" customWidth="1"/>
    <col min="4098" max="4352" width="9.140625" style="1"/>
    <col min="4353" max="4353" width="41" style="1" customWidth="1"/>
    <col min="4354" max="4608" width="9.140625" style="1"/>
    <col min="4609" max="4609" width="41" style="1" customWidth="1"/>
    <col min="4610" max="4864" width="9.140625" style="1"/>
    <col min="4865" max="4865" width="41" style="1" customWidth="1"/>
    <col min="4866" max="5120" width="9.140625" style="1"/>
    <col min="5121" max="5121" width="41" style="1" customWidth="1"/>
    <col min="5122" max="5376" width="9.140625" style="1"/>
    <col min="5377" max="5377" width="41" style="1" customWidth="1"/>
    <col min="5378" max="5632" width="9.140625" style="1"/>
    <col min="5633" max="5633" width="41" style="1" customWidth="1"/>
    <col min="5634" max="5888" width="9.140625" style="1"/>
    <col min="5889" max="5889" width="41" style="1" customWidth="1"/>
    <col min="5890" max="6144" width="9.140625" style="1"/>
    <col min="6145" max="6145" width="41" style="1" customWidth="1"/>
    <col min="6146" max="6400" width="9.140625" style="1"/>
    <col min="6401" max="6401" width="41" style="1" customWidth="1"/>
    <col min="6402" max="6656" width="9.140625" style="1"/>
    <col min="6657" max="6657" width="41" style="1" customWidth="1"/>
    <col min="6658" max="6912" width="9.140625" style="1"/>
    <col min="6913" max="6913" width="41" style="1" customWidth="1"/>
    <col min="6914" max="7168" width="9.140625" style="1"/>
    <col min="7169" max="7169" width="41" style="1" customWidth="1"/>
    <col min="7170" max="7424" width="9.140625" style="1"/>
    <col min="7425" max="7425" width="41" style="1" customWidth="1"/>
    <col min="7426" max="7680" width="9.140625" style="1"/>
    <col min="7681" max="7681" width="41" style="1" customWidth="1"/>
    <col min="7682" max="7936" width="9.140625" style="1"/>
    <col min="7937" max="7937" width="41" style="1" customWidth="1"/>
    <col min="7938" max="8192" width="9.140625" style="1"/>
    <col min="8193" max="8193" width="41" style="1" customWidth="1"/>
    <col min="8194" max="8448" width="9.140625" style="1"/>
    <col min="8449" max="8449" width="41" style="1" customWidth="1"/>
    <col min="8450" max="8704" width="9.140625" style="1"/>
    <col min="8705" max="8705" width="41" style="1" customWidth="1"/>
    <col min="8706" max="8960" width="9.140625" style="1"/>
    <col min="8961" max="8961" width="41" style="1" customWidth="1"/>
    <col min="8962" max="9216" width="9.140625" style="1"/>
    <col min="9217" max="9217" width="41" style="1" customWidth="1"/>
    <col min="9218" max="9472" width="9.140625" style="1"/>
    <col min="9473" max="9473" width="41" style="1" customWidth="1"/>
    <col min="9474" max="9728" width="9.140625" style="1"/>
    <col min="9729" max="9729" width="41" style="1" customWidth="1"/>
    <col min="9730" max="9984" width="9.140625" style="1"/>
    <col min="9985" max="9985" width="41" style="1" customWidth="1"/>
    <col min="9986" max="10240" width="9.140625" style="1"/>
    <col min="10241" max="10241" width="41" style="1" customWidth="1"/>
    <col min="10242" max="10496" width="9.140625" style="1"/>
    <col min="10497" max="10497" width="41" style="1" customWidth="1"/>
    <col min="10498" max="10752" width="9.140625" style="1"/>
    <col min="10753" max="10753" width="41" style="1" customWidth="1"/>
    <col min="10754" max="11008" width="9.140625" style="1"/>
    <col min="11009" max="11009" width="41" style="1" customWidth="1"/>
    <col min="11010" max="11264" width="9.140625" style="1"/>
    <col min="11265" max="11265" width="41" style="1" customWidth="1"/>
    <col min="11266" max="11520" width="9.140625" style="1"/>
    <col min="11521" max="11521" width="41" style="1" customWidth="1"/>
    <col min="11522" max="11776" width="9.140625" style="1"/>
    <col min="11777" max="11777" width="41" style="1" customWidth="1"/>
    <col min="11778" max="12032" width="9.140625" style="1"/>
    <col min="12033" max="12033" width="41" style="1" customWidth="1"/>
    <col min="12034" max="12288" width="9.140625" style="1"/>
    <col min="12289" max="12289" width="41" style="1" customWidth="1"/>
    <col min="12290" max="12544" width="9.140625" style="1"/>
    <col min="12545" max="12545" width="41" style="1" customWidth="1"/>
    <col min="12546" max="12800" width="9.140625" style="1"/>
    <col min="12801" max="12801" width="41" style="1" customWidth="1"/>
    <col min="12802" max="13056" width="9.140625" style="1"/>
    <col min="13057" max="13057" width="41" style="1" customWidth="1"/>
    <col min="13058" max="13312" width="9.140625" style="1"/>
    <col min="13313" max="13313" width="41" style="1" customWidth="1"/>
    <col min="13314" max="13568" width="9.140625" style="1"/>
    <col min="13569" max="13569" width="41" style="1" customWidth="1"/>
    <col min="13570" max="13824" width="9.140625" style="1"/>
    <col min="13825" max="13825" width="41" style="1" customWidth="1"/>
    <col min="13826" max="14080" width="9.140625" style="1"/>
    <col min="14081" max="14081" width="41" style="1" customWidth="1"/>
    <col min="14082" max="14336" width="9.140625" style="1"/>
    <col min="14337" max="14337" width="41" style="1" customWidth="1"/>
    <col min="14338" max="14592" width="9.140625" style="1"/>
    <col min="14593" max="14593" width="41" style="1" customWidth="1"/>
    <col min="14594" max="14848" width="9.140625" style="1"/>
    <col min="14849" max="14849" width="41" style="1" customWidth="1"/>
    <col min="14850" max="15104" width="9.140625" style="1"/>
    <col min="15105" max="15105" width="41" style="1" customWidth="1"/>
    <col min="15106" max="15360" width="9.140625" style="1"/>
    <col min="15361" max="15361" width="41" style="1" customWidth="1"/>
    <col min="15362" max="15616" width="9.140625" style="1"/>
    <col min="15617" max="15617" width="41" style="1" customWidth="1"/>
    <col min="15618" max="15872" width="9.140625" style="1"/>
    <col min="15873" max="15873" width="41" style="1" customWidth="1"/>
    <col min="15874" max="16128" width="9.140625" style="1"/>
    <col min="16129" max="16129" width="41" style="1" customWidth="1"/>
    <col min="16130" max="16384" width="9.140625" style="1"/>
  </cols>
  <sheetData>
    <row r="1" spans="1:8" ht="15.75">
      <c r="A1" s="151" t="s">
        <v>88</v>
      </c>
      <c r="B1" s="151"/>
      <c r="C1" s="151"/>
      <c r="D1" s="151"/>
      <c r="E1" s="151"/>
      <c r="F1" s="151"/>
      <c r="G1" s="151"/>
    </row>
    <row r="2" spans="1:8" ht="15.75">
      <c r="A2" s="152" t="s">
        <v>82</v>
      </c>
      <c r="B2" s="151"/>
      <c r="C2" s="151"/>
      <c r="D2" s="151"/>
      <c r="E2" s="151"/>
      <c r="F2" s="151"/>
      <c r="G2" s="151"/>
    </row>
    <row r="3" spans="1:8" ht="15.75">
      <c r="A3" s="23" t="s">
        <v>0</v>
      </c>
      <c r="B3" s="154" t="s">
        <v>25</v>
      </c>
      <c r="C3" s="154"/>
      <c r="D3" s="154"/>
      <c r="E3" s="154"/>
      <c r="F3" s="154"/>
      <c r="G3" s="24"/>
    </row>
    <row r="4" spans="1:8" ht="15.75">
      <c r="A4" s="10"/>
      <c r="B4" s="2">
        <v>2013</v>
      </c>
      <c r="C4" s="2">
        <v>2014</v>
      </c>
      <c r="D4" s="2">
        <v>2015</v>
      </c>
      <c r="E4" s="2">
        <v>2016</v>
      </c>
      <c r="F4" s="2">
        <v>2017</v>
      </c>
      <c r="G4" s="24"/>
    </row>
    <row r="5" spans="1:8" ht="15.75">
      <c r="A5" s="11" t="s">
        <v>3</v>
      </c>
      <c r="B5" s="7">
        <v>1720</v>
      </c>
      <c r="C5" s="7">
        <v>1636</v>
      </c>
      <c r="D5" s="7">
        <v>1749</v>
      </c>
      <c r="E5" s="7">
        <f>(E8+E9+E10+E11)</f>
        <v>1692</v>
      </c>
      <c r="F5" s="7">
        <f>(F7+F8+F9+F10+F11+F12)</f>
        <v>1422</v>
      </c>
      <c r="G5" s="27"/>
      <c r="H5" s="27"/>
    </row>
    <row r="6" spans="1:8" ht="15.75">
      <c r="A6" s="6" t="s">
        <v>4</v>
      </c>
      <c r="B6" s="8"/>
      <c r="C6" s="8"/>
      <c r="D6" s="8"/>
      <c r="E6" s="8"/>
      <c r="F6" s="8"/>
      <c r="G6" s="22"/>
    </row>
    <row r="7" spans="1:8" ht="15.75">
      <c r="A7" s="4" t="s">
        <v>5</v>
      </c>
      <c r="B7" s="18" t="s">
        <v>15</v>
      </c>
      <c r="C7" s="18" t="s">
        <v>15</v>
      </c>
      <c r="D7" s="18">
        <v>4</v>
      </c>
      <c r="E7" s="8" t="s">
        <v>15</v>
      </c>
      <c r="F7" s="8">
        <v>5</v>
      </c>
      <c r="G7" s="22"/>
    </row>
    <row r="8" spans="1:8" ht="15.75">
      <c r="A8" s="4" t="s">
        <v>6</v>
      </c>
      <c r="B8" s="8">
        <v>682</v>
      </c>
      <c r="C8" s="8">
        <v>668</v>
      </c>
      <c r="D8" s="8">
        <v>639</v>
      </c>
      <c r="E8" s="8">
        <v>652</v>
      </c>
      <c r="F8" s="8">
        <v>652</v>
      </c>
      <c r="G8" s="22"/>
    </row>
    <row r="9" spans="1:8" ht="15.75">
      <c r="A9" s="4" t="s">
        <v>7</v>
      </c>
      <c r="B9" s="8">
        <v>13</v>
      </c>
      <c r="C9" s="8">
        <v>43</v>
      </c>
      <c r="D9" s="8">
        <v>26</v>
      </c>
      <c r="E9" s="8">
        <v>27</v>
      </c>
      <c r="F9" s="8">
        <v>19</v>
      </c>
      <c r="G9" s="22"/>
    </row>
    <row r="10" spans="1:8" ht="15.75">
      <c r="A10" s="4" t="s">
        <v>8</v>
      </c>
      <c r="B10" s="8">
        <v>18</v>
      </c>
      <c r="C10" s="8">
        <v>39</v>
      </c>
      <c r="D10" s="8">
        <v>46</v>
      </c>
      <c r="E10" s="8">
        <v>23</v>
      </c>
      <c r="F10" s="8">
        <v>54</v>
      </c>
      <c r="G10" s="22"/>
    </row>
    <row r="11" spans="1:8" ht="15.75">
      <c r="A11" s="4" t="s">
        <v>9</v>
      </c>
      <c r="B11" s="8">
        <v>1007</v>
      </c>
      <c r="C11" s="8">
        <v>886</v>
      </c>
      <c r="D11" s="8">
        <v>1032</v>
      </c>
      <c r="E11" s="8">
        <v>990</v>
      </c>
      <c r="F11" s="8">
        <v>678</v>
      </c>
      <c r="G11" s="22"/>
    </row>
    <row r="12" spans="1:8" ht="15.75">
      <c r="A12" s="4" t="s">
        <v>10</v>
      </c>
      <c r="B12" s="18" t="s">
        <v>15</v>
      </c>
      <c r="C12" s="8" t="s">
        <v>15</v>
      </c>
      <c r="D12" s="8">
        <v>2</v>
      </c>
      <c r="E12" s="8" t="s">
        <v>15</v>
      </c>
      <c r="F12" s="8">
        <v>14</v>
      </c>
      <c r="G12" s="22"/>
    </row>
    <row r="13" spans="1:8" ht="15.75">
      <c r="A13" s="4" t="s">
        <v>11</v>
      </c>
      <c r="B13" s="18" t="s">
        <v>15</v>
      </c>
      <c r="C13" s="8" t="s">
        <v>15</v>
      </c>
      <c r="D13" s="8" t="s">
        <v>15</v>
      </c>
      <c r="E13" s="8" t="s">
        <v>15</v>
      </c>
      <c r="F13" s="8" t="s">
        <v>15</v>
      </c>
      <c r="G13" s="22"/>
    </row>
    <row r="14" spans="1:8" ht="15.75">
      <c r="A14" s="9" t="s">
        <v>12</v>
      </c>
      <c r="B14" s="21" t="s">
        <v>15</v>
      </c>
      <c r="C14" s="19" t="s">
        <v>15</v>
      </c>
      <c r="D14" s="19" t="s">
        <v>15</v>
      </c>
      <c r="E14" s="19" t="s">
        <v>15</v>
      </c>
      <c r="F14" s="19" t="s">
        <v>15</v>
      </c>
      <c r="G14" s="22"/>
    </row>
    <row r="15" spans="1:8" ht="15.75">
      <c r="A15" s="32"/>
    </row>
    <row r="16" spans="1:8" ht="13.5">
      <c r="A16" s="13" t="s">
        <v>16</v>
      </c>
    </row>
    <row r="17" spans="1:1" ht="13.5">
      <c r="A17" s="13" t="s">
        <v>17</v>
      </c>
    </row>
  </sheetData>
  <mergeCells count="3">
    <mergeCell ref="A1:G1"/>
    <mergeCell ref="A2:G2"/>
    <mergeCell ref="B3:F3"/>
  </mergeCells>
  <pageMargins left="0.7" right="0.26" top="0.75" bottom="0.75" header="0.3" footer="0.3"/>
  <pageSetup paperSize="9" scale="9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92"/>
  <sheetViews>
    <sheetView workbookViewId="0">
      <selection activeCell="A2" sqref="A2"/>
    </sheetView>
  </sheetViews>
  <sheetFormatPr defaultRowHeight="12.75"/>
  <cols>
    <col min="1" max="1" width="16.7109375" style="1" customWidth="1"/>
    <col min="2" max="2" width="8.140625" style="1" customWidth="1"/>
    <col min="3" max="3" width="9.7109375" style="1" customWidth="1"/>
    <col min="4" max="4" width="8.28515625" style="1" customWidth="1"/>
    <col min="5" max="5" width="9.5703125" style="1" customWidth="1"/>
    <col min="6" max="6" width="8" style="1" customWidth="1"/>
    <col min="7" max="7" width="9.28515625" style="1" customWidth="1"/>
    <col min="8" max="8" width="7.85546875" style="1" customWidth="1"/>
    <col min="9" max="254" width="9.140625" style="1"/>
    <col min="255" max="255" width="16.7109375" style="1" customWidth="1"/>
    <col min="256" max="256" width="8.28515625" style="1" customWidth="1"/>
    <col min="257" max="257" width="10.140625" style="1" customWidth="1"/>
    <col min="258" max="258" width="8.140625" style="1" customWidth="1"/>
    <col min="259" max="259" width="9.7109375" style="1" customWidth="1"/>
    <col min="260" max="260" width="8.28515625" style="1" customWidth="1"/>
    <col min="261" max="261" width="9.5703125" style="1" customWidth="1"/>
    <col min="262" max="262" width="8" style="1" customWidth="1"/>
    <col min="263" max="263" width="9.28515625" style="1" customWidth="1"/>
    <col min="264" max="264" width="7.85546875" style="1" customWidth="1"/>
    <col min="265" max="510" width="9.140625" style="1"/>
    <col min="511" max="511" width="16.7109375" style="1" customWidth="1"/>
    <col min="512" max="512" width="8.28515625" style="1" customWidth="1"/>
    <col min="513" max="513" width="10.140625" style="1" customWidth="1"/>
    <col min="514" max="514" width="8.140625" style="1" customWidth="1"/>
    <col min="515" max="515" width="9.7109375" style="1" customWidth="1"/>
    <col min="516" max="516" width="8.28515625" style="1" customWidth="1"/>
    <col min="517" max="517" width="9.5703125" style="1" customWidth="1"/>
    <col min="518" max="518" width="8" style="1" customWidth="1"/>
    <col min="519" max="519" width="9.28515625" style="1" customWidth="1"/>
    <col min="520" max="520" width="7.85546875" style="1" customWidth="1"/>
    <col min="521" max="766" width="9.140625" style="1"/>
    <col min="767" max="767" width="16.7109375" style="1" customWidth="1"/>
    <col min="768" max="768" width="8.28515625" style="1" customWidth="1"/>
    <col min="769" max="769" width="10.140625" style="1" customWidth="1"/>
    <col min="770" max="770" width="8.140625" style="1" customWidth="1"/>
    <col min="771" max="771" width="9.7109375" style="1" customWidth="1"/>
    <col min="772" max="772" width="8.28515625" style="1" customWidth="1"/>
    <col min="773" max="773" width="9.5703125" style="1" customWidth="1"/>
    <col min="774" max="774" width="8" style="1" customWidth="1"/>
    <col min="775" max="775" width="9.28515625" style="1" customWidth="1"/>
    <col min="776" max="776" width="7.85546875" style="1" customWidth="1"/>
    <col min="777" max="1022" width="9.140625" style="1"/>
    <col min="1023" max="1023" width="16.7109375" style="1" customWidth="1"/>
    <col min="1024" max="1024" width="8.28515625" style="1" customWidth="1"/>
    <col min="1025" max="1025" width="10.140625" style="1" customWidth="1"/>
    <col min="1026" max="1026" width="8.140625" style="1" customWidth="1"/>
    <col min="1027" max="1027" width="9.7109375" style="1" customWidth="1"/>
    <col min="1028" max="1028" width="8.28515625" style="1" customWidth="1"/>
    <col min="1029" max="1029" width="9.5703125" style="1" customWidth="1"/>
    <col min="1030" max="1030" width="8" style="1" customWidth="1"/>
    <col min="1031" max="1031" width="9.28515625" style="1" customWidth="1"/>
    <col min="1032" max="1032" width="7.85546875" style="1" customWidth="1"/>
    <col min="1033" max="1278" width="9.140625" style="1"/>
    <col min="1279" max="1279" width="16.7109375" style="1" customWidth="1"/>
    <col min="1280" max="1280" width="8.28515625" style="1" customWidth="1"/>
    <col min="1281" max="1281" width="10.140625" style="1" customWidth="1"/>
    <col min="1282" max="1282" width="8.140625" style="1" customWidth="1"/>
    <col min="1283" max="1283" width="9.7109375" style="1" customWidth="1"/>
    <col min="1284" max="1284" width="8.28515625" style="1" customWidth="1"/>
    <col min="1285" max="1285" width="9.5703125" style="1" customWidth="1"/>
    <col min="1286" max="1286" width="8" style="1" customWidth="1"/>
    <col min="1287" max="1287" width="9.28515625" style="1" customWidth="1"/>
    <col min="1288" max="1288" width="7.85546875" style="1" customWidth="1"/>
    <col min="1289" max="1534" width="9.140625" style="1"/>
    <col min="1535" max="1535" width="16.7109375" style="1" customWidth="1"/>
    <col min="1536" max="1536" width="8.28515625" style="1" customWidth="1"/>
    <col min="1537" max="1537" width="10.140625" style="1" customWidth="1"/>
    <col min="1538" max="1538" width="8.140625" style="1" customWidth="1"/>
    <col min="1539" max="1539" width="9.7109375" style="1" customWidth="1"/>
    <col min="1540" max="1540" width="8.28515625" style="1" customWidth="1"/>
    <col min="1541" max="1541" width="9.5703125" style="1" customWidth="1"/>
    <col min="1542" max="1542" width="8" style="1" customWidth="1"/>
    <col min="1543" max="1543" width="9.28515625" style="1" customWidth="1"/>
    <col min="1544" max="1544" width="7.85546875" style="1" customWidth="1"/>
    <col min="1545" max="1790" width="9.140625" style="1"/>
    <col min="1791" max="1791" width="16.7109375" style="1" customWidth="1"/>
    <col min="1792" max="1792" width="8.28515625" style="1" customWidth="1"/>
    <col min="1793" max="1793" width="10.140625" style="1" customWidth="1"/>
    <col min="1794" max="1794" width="8.140625" style="1" customWidth="1"/>
    <col min="1795" max="1795" width="9.7109375" style="1" customWidth="1"/>
    <col min="1796" max="1796" width="8.28515625" style="1" customWidth="1"/>
    <col min="1797" max="1797" width="9.5703125" style="1" customWidth="1"/>
    <col min="1798" max="1798" width="8" style="1" customWidth="1"/>
    <col min="1799" max="1799" width="9.28515625" style="1" customWidth="1"/>
    <col min="1800" max="1800" width="7.85546875" style="1" customWidth="1"/>
    <col min="1801" max="2046" width="9.140625" style="1"/>
    <col min="2047" max="2047" width="16.7109375" style="1" customWidth="1"/>
    <col min="2048" max="2048" width="8.28515625" style="1" customWidth="1"/>
    <col min="2049" max="2049" width="10.140625" style="1" customWidth="1"/>
    <col min="2050" max="2050" width="8.140625" style="1" customWidth="1"/>
    <col min="2051" max="2051" width="9.7109375" style="1" customWidth="1"/>
    <col min="2052" max="2052" width="8.28515625" style="1" customWidth="1"/>
    <col min="2053" max="2053" width="9.5703125" style="1" customWidth="1"/>
    <col min="2054" max="2054" width="8" style="1" customWidth="1"/>
    <col min="2055" max="2055" width="9.28515625" style="1" customWidth="1"/>
    <col min="2056" max="2056" width="7.85546875" style="1" customWidth="1"/>
    <col min="2057" max="2302" width="9.140625" style="1"/>
    <col min="2303" max="2303" width="16.7109375" style="1" customWidth="1"/>
    <col min="2304" max="2304" width="8.28515625" style="1" customWidth="1"/>
    <col min="2305" max="2305" width="10.140625" style="1" customWidth="1"/>
    <col min="2306" max="2306" width="8.140625" style="1" customWidth="1"/>
    <col min="2307" max="2307" width="9.7109375" style="1" customWidth="1"/>
    <col min="2308" max="2308" width="8.28515625" style="1" customWidth="1"/>
    <col min="2309" max="2309" width="9.5703125" style="1" customWidth="1"/>
    <col min="2310" max="2310" width="8" style="1" customWidth="1"/>
    <col min="2311" max="2311" width="9.28515625" style="1" customWidth="1"/>
    <col min="2312" max="2312" width="7.85546875" style="1" customWidth="1"/>
    <col min="2313" max="2558" width="9.140625" style="1"/>
    <col min="2559" max="2559" width="16.7109375" style="1" customWidth="1"/>
    <col min="2560" max="2560" width="8.28515625" style="1" customWidth="1"/>
    <col min="2561" max="2561" width="10.140625" style="1" customWidth="1"/>
    <col min="2562" max="2562" width="8.140625" style="1" customWidth="1"/>
    <col min="2563" max="2563" width="9.7109375" style="1" customWidth="1"/>
    <col min="2564" max="2564" width="8.28515625" style="1" customWidth="1"/>
    <col min="2565" max="2565" width="9.5703125" style="1" customWidth="1"/>
    <col min="2566" max="2566" width="8" style="1" customWidth="1"/>
    <col min="2567" max="2567" width="9.28515625" style="1" customWidth="1"/>
    <col min="2568" max="2568" width="7.85546875" style="1" customWidth="1"/>
    <col min="2569" max="2814" width="9.140625" style="1"/>
    <col min="2815" max="2815" width="16.7109375" style="1" customWidth="1"/>
    <col min="2816" max="2816" width="8.28515625" style="1" customWidth="1"/>
    <col min="2817" max="2817" width="10.140625" style="1" customWidth="1"/>
    <col min="2818" max="2818" width="8.140625" style="1" customWidth="1"/>
    <col min="2819" max="2819" width="9.7109375" style="1" customWidth="1"/>
    <col min="2820" max="2820" width="8.28515625" style="1" customWidth="1"/>
    <col min="2821" max="2821" width="9.5703125" style="1" customWidth="1"/>
    <col min="2822" max="2822" width="8" style="1" customWidth="1"/>
    <col min="2823" max="2823" width="9.28515625" style="1" customWidth="1"/>
    <col min="2824" max="2824" width="7.85546875" style="1" customWidth="1"/>
    <col min="2825" max="3070" width="9.140625" style="1"/>
    <col min="3071" max="3071" width="16.7109375" style="1" customWidth="1"/>
    <col min="3072" max="3072" width="8.28515625" style="1" customWidth="1"/>
    <col min="3073" max="3073" width="10.140625" style="1" customWidth="1"/>
    <col min="3074" max="3074" width="8.140625" style="1" customWidth="1"/>
    <col min="3075" max="3075" width="9.7109375" style="1" customWidth="1"/>
    <col min="3076" max="3076" width="8.28515625" style="1" customWidth="1"/>
    <col min="3077" max="3077" width="9.5703125" style="1" customWidth="1"/>
    <col min="3078" max="3078" width="8" style="1" customWidth="1"/>
    <col min="3079" max="3079" width="9.28515625" style="1" customWidth="1"/>
    <col min="3080" max="3080" width="7.85546875" style="1" customWidth="1"/>
    <col min="3081" max="3326" width="9.140625" style="1"/>
    <col min="3327" max="3327" width="16.7109375" style="1" customWidth="1"/>
    <col min="3328" max="3328" width="8.28515625" style="1" customWidth="1"/>
    <col min="3329" max="3329" width="10.140625" style="1" customWidth="1"/>
    <col min="3330" max="3330" width="8.140625" style="1" customWidth="1"/>
    <col min="3331" max="3331" width="9.7109375" style="1" customWidth="1"/>
    <col min="3332" max="3332" width="8.28515625" style="1" customWidth="1"/>
    <col min="3333" max="3333" width="9.5703125" style="1" customWidth="1"/>
    <col min="3334" max="3334" width="8" style="1" customWidth="1"/>
    <col min="3335" max="3335" width="9.28515625" style="1" customWidth="1"/>
    <col min="3336" max="3336" width="7.85546875" style="1" customWidth="1"/>
    <col min="3337" max="3582" width="9.140625" style="1"/>
    <col min="3583" max="3583" width="16.7109375" style="1" customWidth="1"/>
    <col min="3584" max="3584" width="8.28515625" style="1" customWidth="1"/>
    <col min="3585" max="3585" width="10.140625" style="1" customWidth="1"/>
    <col min="3586" max="3586" width="8.140625" style="1" customWidth="1"/>
    <col min="3587" max="3587" width="9.7109375" style="1" customWidth="1"/>
    <col min="3588" max="3588" width="8.28515625" style="1" customWidth="1"/>
    <col min="3589" max="3589" width="9.5703125" style="1" customWidth="1"/>
    <col min="3590" max="3590" width="8" style="1" customWidth="1"/>
    <col min="3591" max="3591" width="9.28515625" style="1" customWidth="1"/>
    <col min="3592" max="3592" width="7.85546875" style="1" customWidth="1"/>
    <col min="3593" max="3838" width="9.140625" style="1"/>
    <col min="3839" max="3839" width="16.7109375" style="1" customWidth="1"/>
    <col min="3840" max="3840" width="8.28515625" style="1" customWidth="1"/>
    <col min="3841" max="3841" width="10.140625" style="1" customWidth="1"/>
    <col min="3842" max="3842" width="8.140625" style="1" customWidth="1"/>
    <col min="3843" max="3843" width="9.7109375" style="1" customWidth="1"/>
    <col min="3844" max="3844" width="8.28515625" style="1" customWidth="1"/>
    <col min="3845" max="3845" width="9.5703125" style="1" customWidth="1"/>
    <col min="3846" max="3846" width="8" style="1" customWidth="1"/>
    <col min="3847" max="3847" width="9.28515625" style="1" customWidth="1"/>
    <col min="3848" max="3848" width="7.85546875" style="1" customWidth="1"/>
    <col min="3849" max="4094" width="9.140625" style="1"/>
    <col min="4095" max="4095" width="16.7109375" style="1" customWidth="1"/>
    <col min="4096" max="4096" width="8.28515625" style="1" customWidth="1"/>
    <col min="4097" max="4097" width="10.140625" style="1" customWidth="1"/>
    <col min="4098" max="4098" width="8.140625" style="1" customWidth="1"/>
    <col min="4099" max="4099" width="9.7109375" style="1" customWidth="1"/>
    <col min="4100" max="4100" width="8.28515625" style="1" customWidth="1"/>
    <col min="4101" max="4101" width="9.5703125" style="1" customWidth="1"/>
    <col min="4102" max="4102" width="8" style="1" customWidth="1"/>
    <col min="4103" max="4103" width="9.28515625" style="1" customWidth="1"/>
    <col min="4104" max="4104" width="7.85546875" style="1" customWidth="1"/>
    <col min="4105" max="4350" width="9.140625" style="1"/>
    <col min="4351" max="4351" width="16.7109375" style="1" customWidth="1"/>
    <col min="4352" max="4352" width="8.28515625" style="1" customWidth="1"/>
    <col min="4353" max="4353" width="10.140625" style="1" customWidth="1"/>
    <col min="4354" max="4354" width="8.140625" style="1" customWidth="1"/>
    <col min="4355" max="4355" width="9.7109375" style="1" customWidth="1"/>
    <col min="4356" max="4356" width="8.28515625" style="1" customWidth="1"/>
    <col min="4357" max="4357" width="9.5703125" style="1" customWidth="1"/>
    <col min="4358" max="4358" width="8" style="1" customWidth="1"/>
    <col min="4359" max="4359" width="9.28515625" style="1" customWidth="1"/>
    <col min="4360" max="4360" width="7.85546875" style="1" customWidth="1"/>
    <col min="4361" max="4606" width="9.140625" style="1"/>
    <col min="4607" max="4607" width="16.7109375" style="1" customWidth="1"/>
    <col min="4608" max="4608" width="8.28515625" style="1" customWidth="1"/>
    <col min="4609" max="4609" width="10.140625" style="1" customWidth="1"/>
    <col min="4610" max="4610" width="8.140625" style="1" customWidth="1"/>
    <col min="4611" max="4611" width="9.7109375" style="1" customWidth="1"/>
    <col min="4612" max="4612" width="8.28515625" style="1" customWidth="1"/>
    <col min="4613" max="4613" width="9.5703125" style="1" customWidth="1"/>
    <col min="4614" max="4614" width="8" style="1" customWidth="1"/>
    <col min="4615" max="4615" width="9.28515625" style="1" customWidth="1"/>
    <col min="4616" max="4616" width="7.85546875" style="1" customWidth="1"/>
    <col min="4617" max="4862" width="9.140625" style="1"/>
    <col min="4863" max="4863" width="16.7109375" style="1" customWidth="1"/>
    <col min="4864" max="4864" width="8.28515625" style="1" customWidth="1"/>
    <col min="4865" max="4865" width="10.140625" style="1" customWidth="1"/>
    <col min="4866" max="4866" width="8.140625" style="1" customWidth="1"/>
    <col min="4867" max="4867" width="9.7109375" style="1" customWidth="1"/>
    <col min="4868" max="4868" width="8.28515625" style="1" customWidth="1"/>
    <col min="4869" max="4869" width="9.5703125" style="1" customWidth="1"/>
    <col min="4870" max="4870" width="8" style="1" customWidth="1"/>
    <col min="4871" max="4871" width="9.28515625" style="1" customWidth="1"/>
    <col min="4872" max="4872" width="7.85546875" style="1" customWidth="1"/>
    <col min="4873" max="5118" width="9.140625" style="1"/>
    <col min="5119" max="5119" width="16.7109375" style="1" customWidth="1"/>
    <col min="5120" max="5120" width="8.28515625" style="1" customWidth="1"/>
    <col min="5121" max="5121" width="10.140625" style="1" customWidth="1"/>
    <col min="5122" max="5122" width="8.140625" style="1" customWidth="1"/>
    <col min="5123" max="5123" width="9.7109375" style="1" customWidth="1"/>
    <col min="5124" max="5124" width="8.28515625" style="1" customWidth="1"/>
    <col min="5125" max="5125" width="9.5703125" style="1" customWidth="1"/>
    <col min="5126" max="5126" width="8" style="1" customWidth="1"/>
    <col min="5127" max="5127" width="9.28515625" style="1" customWidth="1"/>
    <col min="5128" max="5128" width="7.85546875" style="1" customWidth="1"/>
    <col min="5129" max="5374" width="9.140625" style="1"/>
    <col min="5375" max="5375" width="16.7109375" style="1" customWidth="1"/>
    <col min="5376" max="5376" width="8.28515625" style="1" customWidth="1"/>
    <col min="5377" max="5377" width="10.140625" style="1" customWidth="1"/>
    <col min="5378" max="5378" width="8.140625" style="1" customWidth="1"/>
    <col min="5379" max="5379" width="9.7109375" style="1" customWidth="1"/>
    <col min="5380" max="5380" width="8.28515625" style="1" customWidth="1"/>
    <col min="5381" max="5381" width="9.5703125" style="1" customWidth="1"/>
    <col min="5382" max="5382" width="8" style="1" customWidth="1"/>
    <col min="5383" max="5383" width="9.28515625" style="1" customWidth="1"/>
    <col min="5384" max="5384" width="7.85546875" style="1" customWidth="1"/>
    <col min="5385" max="5630" width="9.140625" style="1"/>
    <col min="5631" max="5631" width="16.7109375" style="1" customWidth="1"/>
    <col min="5632" max="5632" width="8.28515625" style="1" customWidth="1"/>
    <col min="5633" max="5633" width="10.140625" style="1" customWidth="1"/>
    <col min="5634" max="5634" width="8.140625" style="1" customWidth="1"/>
    <col min="5635" max="5635" width="9.7109375" style="1" customWidth="1"/>
    <col min="5636" max="5636" width="8.28515625" style="1" customWidth="1"/>
    <col min="5637" max="5637" width="9.5703125" style="1" customWidth="1"/>
    <col min="5638" max="5638" width="8" style="1" customWidth="1"/>
    <col min="5639" max="5639" width="9.28515625" style="1" customWidth="1"/>
    <col min="5640" max="5640" width="7.85546875" style="1" customWidth="1"/>
    <col min="5641" max="5886" width="9.140625" style="1"/>
    <col min="5887" max="5887" width="16.7109375" style="1" customWidth="1"/>
    <col min="5888" max="5888" width="8.28515625" style="1" customWidth="1"/>
    <col min="5889" max="5889" width="10.140625" style="1" customWidth="1"/>
    <col min="5890" max="5890" width="8.140625" style="1" customWidth="1"/>
    <col min="5891" max="5891" width="9.7109375" style="1" customWidth="1"/>
    <col min="5892" max="5892" width="8.28515625" style="1" customWidth="1"/>
    <col min="5893" max="5893" width="9.5703125" style="1" customWidth="1"/>
    <col min="5894" max="5894" width="8" style="1" customWidth="1"/>
    <col min="5895" max="5895" width="9.28515625" style="1" customWidth="1"/>
    <col min="5896" max="5896" width="7.85546875" style="1" customWidth="1"/>
    <col min="5897" max="6142" width="9.140625" style="1"/>
    <col min="6143" max="6143" width="16.7109375" style="1" customWidth="1"/>
    <col min="6144" max="6144" width="8.28515625" style="1" customWidth="1"/>
    <col min="6145" max="6145" width="10.140625" style="1" customWidth="1"/>
    <col min="6146" max="6146" width="8.140625" style="1" customWidth="1"/>
    <col min="6147" max="6147" width="9.7109375" style="1" customWidth="1"/>
    <col min="6148" max="6148" width="8.28515625" style="1" customWidth="1"/>
    <col min="6149" max="6149" width="9.5703125" style="1" customWidth="1"/>
    <col min="6150" max="6150" width="8" style="1" customWidth="1"/>
    <col min="6151" max="6151" width="9.28515625" style="1" customWidth="1"/>
    <col min="6152" max="6152" width="7.85546875" style="1" customWidth="1"/>
    <col min="6153" max="6398" width="9.140625" style="1"/>
    <col min="6399" max="6399" width="16.7109375" style="1" customWidth="1"/>
    <col min="6400" max="6400" width="8.28515625" style="1" customWidth="1"/>
    <col min="6401" max="6401" width="10.140625" style="1" customWidth="1"/>
    <col min="6402" max="6402" width="8.140625" style="1" customWidth="1"/>
    <col min="6403" max="6403" width="9.7109375" style="1" customWidth="1"/>
    <col min="6404" max="6404" width="8.28515625" style="1" customWidth="1"/>
    <col min="6405" max="6405" width="9.5703125" style="1" customWidth="1"/>
    <col min="6406" max="6406" width="8" style="1" customWidth="1"/>
    <col min="6407" max="6407" width="9.28515625" style="1" customWidth="1"/>
    <col min="6408" max="6408" width="7.85546875" style="1" customWidth="1"/>
    <col min="6409" max="6654" width="9.140625" style="1"/>
    <col min="6655" max="6655" width="16.7109375" style="1" customWidth="1"/>
    <col min="6656" max="6656" width="8.28515625" style="1" customWidth="1"/>
    <col min="6657" max="6657" width="10.140625" style="1" customWidth="1"/>
    <col min="6658" max="6658" width="8.140625" style="1" customWidth="1"/>
    <col min="6659" max="6659" width="9.7109375" style="1" customWidth="1"/>
    <col min="6660" max="6660" width="8.28515625" style="1" customWidth="1"/>
    <col min="6661" max="6661" width="9.5703125" style="1" customWidth="1"/>
    <col min="6662" max="6662" width="8" style="1" customWidth="1"/>
    <col min="6663" max="6663" width="9.28515625" style="1" customWidth="1"/>
    <col min="6664" max="6664" width="7.85546875" style="1" customWidth="1"/>
    <col min="6665" max="6910" width="9.140625" style="1"/>
    <col min="6911" max="6911" width="16.7109375" style="1" customWidth="1"/>
    <col min="6912" max="6912" width="8.28515625" style="1" customWidth="1"/>
    <col min="6913" max="6913" width="10.140625" style="1" customWidth="1"/>
    <col min="6914" max="6914" width="8.140625" style="1" customWidth="1"/>
    <col min="6915" max="6915" width="9.7109375" style="1" customWidth="1"/>
    <col min="6916" max="6916" width="8.28515625" style="1" customWidth="1"/>
    <col min="6917" max="6917" width="9.5703125" style="1" customWidth="1"/>
    <col min="6918" max="6918" width="8" style="1" customWidth="1"/>
    <col min="6919" max="6919" width="9.28515625" style="1" customWidth="1"/>
    <col min="6920" max="6920" width="7.85546875" style="1" customWidth="1"/>
    <col min="6921" max="7166" width="9.140625" style="1"/>
    <col min="7167" max="7167" width="16.7109375" style="1" customWidth="1"/>
    <col min="7168" max="7168" width="8.28515625" style="1" customWidth="1"/>
    <col min="7169" max="7169" width="10.140625" style="1" customWidth="1"/>
    <col min="7170" max="7170" width="8.140625" style="1" customWidth="1"/>
    <col min="7171" max="7171" width="9.7109375" style="1" customWidth="1"/>
    <col min="7172" max="7172" width="8.28515625" style="1" customWidth="1"/>
    <col min="7173" max="7173" width="9.5703125" style="1" customWidth="1"/>
    <col min="7174" max="7174" width="8" style="1" customWidth="1"/>
    <col min="7175" max="7175" width="9.28515625" style="1" customWidth="1"/>
    <col min="7176" max="7176" width="7.85546875" style="1" customWidth="1"/>
    <col min="7177" max="7422" width="9.140625" style="1"/>
    <col min="7423" max="7423" width="16.7109375" style="1" customWidth="1"/>
    <col min="7424" max="7424" width="8.28515625" style="1" customWidth="1"/>
    <col min="7425" max="7425" width="10.140625" style="1" customWidth="1"/>
    <col min="7426" max="7426" width="8.140625" style="1" customWidth="1"/>
    <col min="7427" max="7427" width="9.7109375" style="1" customWidth="1"/>
    <col min="7428" max="7428" width="8.28515625" style="1" customWidth="1"/>
    <col min="7429" max="7429" width="9.5703125" style="1" customWidth="1"/>
    <col min="7430" max="7430" width="8" style="1" customWidth="1"/>
    <col min="7431" max="7431" width="9.28515625" style="1" customWidth="1"/>
    <col min="7432" max="7432" width="7.85546875" style="1" customWidth="1"/>
    <col min="7433" max="7678" width="9.140625" style="1"/>
    <col min="7679" max="7679" width="16.7109375" style="1" customWidth="1"/>
    <col min="7680" max="7680" width="8.28515625" style="1" customWidth="1"/>
    <col min="7681" max="7681" width="10.140625" style="1" customWidth="1"/>
    <col min="7682" max="7682" width="8.140625" style="1" customWidth="1"/>
    <col min="7683" max="7683" width="9.7109375" style="1" customWidth="1"/>
    <col min="7684" max="7684" width="8.28515625" style="1" customWidth="1"/>
    <col min="7685" max="7685" width="9.5703125" style="1" customWidth="1"/>
    <col min="7686" max="7686" width="8" style="1" customWidth="1"/>
    <col min="7687" max="7687" width="9.28515625" style="1" customWidth="1"/>
    <col min="7688" max="7688" width="7.85546875" style="1" customWidth="1"/>
    <col min="7689" max="7934" width="9.140625" style="1"/>
    <col min="7935" max="7935" width="16.7109375" style="1" customWidth="1"/>
    <col min="7936" max="7936" width="8.28515625" style="1" customWidth="1"/>
    <col min="7937" max="7937" width="10.140625" style="1" customWidth="1"/>
    <col min="7938" max="7938" width="8.140625" style="1" customWidth="1"/>
    <col min="7939" max="7939" width="9.7109375" style="1" customWidth="1"/>
    <col min="7940" max="7940" width="8.28515625" style="1" customWidth="1"/>
    <col min="7941" max="7941" width="9.5703125" style="1" customWidth="1"/>
    <col min="7942" max="7942" width="8" style="1" customWidth="1"/>
    <col min="7943" max="7943" width="9.28515625" style="1" customWidth="1"/>
    <col min="7944" max="7944" width="7.85546875" style="1" customWidth="1"/>
    <col min="7945" max="8190" width="9.140625" style="1"/>
    <col min="8191" max="8191" width="16.7109375" style="1" customWidth="1"/>
    <col min="8192" max="8192" width="8.28515625" style="1" customWidth="1"/>
    <col min="8193" max="8193" width="10.140625" style="1" customWidth="1"/>
    <col min="8194" max="8194" width="8.140625" style="1" customWidth="1"/>
    <col min="8195" max="8195" width="9.7109375" style="1" customWidth="1"/>
    <col min="8196" max="8196" width="8.28515625" style="1" customWidth="1"/>
    <col min="8197" max="8197" width="9.5703125" style="1" customWidth="1"/>
    <col min="8198" max="8198" width="8" style="1" customWidth="1"/>
    <col min="8199" max="8199" width="9.28515625" style="1" customWidth="1"/>
    <col min="8200" max="8200" width="7.85546875" style="1" customWidth="1"/>
    <col min="8201" max="8446" width="9.140625" style="1"/>
    <col min="8447" max="8447" width="16.7109375" style="1" customWidth="1"/>
    <col min="8448" max="8448" width="8.28515625" style="1" customWidth="1"/>
    <col min="8449" max="8449" width="10.140625" style="1" customWidth="1"/>
    <col min="8450" max="8450" width="8.140625" style="1" customWidth="1"/>
    <col min="8451" max="8451" width="9.7109375" style="1" customWidth="1"/>
    <col min="8452" max="8452" width="8.28515625" style="1" customWidth="1"/>
    <col min="8453" max="8453" width="9.5703125" style="1" customWidth="1"/>
    <col min="8454" max="8454" width="8" style="1" customWidth="1"/>
    <col min="8455" max="8455" width="9.28515625" style="1" customWidth="1"/>
    <col min="8456" max="8456" width="7.85546875" style="1" customWidth="1"/>
    <col min="8457" max="8702" width="9.140625" style="1"/>
    <col min="8703" max="8703" width="16.7109375" style="1" customWidth="1"/>
    <col min="8704" max="8704" width="8.28515625" style="1" customWidth="1"/>
    <col min="8705" max="8705" width="10.140625" style="1" customWidth="1"/>
    <col min="8706" max="8706" width="8.140625" style="1" customWidth="1"/>
    <col min="8707" max="8707" width="9.7109375" style="1" customWidth="1"/>
    <col min="8708" max="8708" width="8.28515625" style="1" customWidth="1"/>
    <col min="8709" max="8709" width="9.5703125" style="1" customWidth="1"/>
    <col min="8710" max="8710" width="8" style="1" customWidth="1"/>
    <col min="8711" max="8711" width="9.28515625" style="1" customWidth="1"/>
    <col min="8712" max="8712" width="7.85546875" style="1" customWidth="1"/>
    <col min="8713" max="8958" width="9.140625" style="1"/>
    <col min="8959" max="8959" width="16.7109375" style="1" customWidth="1"/>
    <col min="8960" max="8960" width="8.28515625" style="1" customWidth="1"/>
    <col min="8961" max="8961" width="10.140625" style="1" customWidth="1"/>
    <col min="8962" max="8962" width="8.140625" style="1" customWidth="1"/>
    <col min="8963" max="8963" width="9.7109375" style="1" customWidth="1"/>
    <col min="8964" max="8964" width="8.28515625" style="1" customWidth="1"/>
    <col min="8965" max="8965" width="9.5703125" style="1" customWidth="1"/>
    <col min="8966" max="8966" width="8" style="1" customWidth="1"/>
    <col min="8967" max="8967" width="9.28515625" style="1" customWidth="1"/>
    <col min="8968" max="8968" width="7.85546875" style="1" customWidth="1"/>
    <col min="8969" max="9214" width="9.140625" style="1"/>
    <col min="9215" max="9215" width="16.7109375" style="1" customWidth="1"/>
    <col min="9216" max="9216" width="8.28515625" style="1" customWidth="1"/>
    <col min="9217" max="9217" width="10.140625" style="1" customWidth="1"/>
    <col min="9218" max="9218" width="8.140625" style="1" customWidth="1"/>
    <col min="9219" max="9219" width="9.7109375" style="1" customWidth="1"/>
    <col min="9220" max="9220" width="8.28515625" style="1" customWidth="1"/>
    <col min="9221" max="9221" width="9.5703125" style="1" customWidth="1"/>
    <col min="9222" max="9222" width="8" style="1" customWidth="1"/>
    <col min="9223" max="9223" width="9.28515625" style="1" customWidth="1"/>
    <col min="9224" max="9224" width="7.85546875" style="1" customWidth="1"/>
    <col min="9225" max="9470" width="9.140625" style="1"/>
    <col min="9471" max="9471" width="16.7109375" style="1" customWidth="1"/>
    <col min="9472" max="9472" width="8.28515625" style="1" customWidth="1"/>
    <col min="9473" max="9473" width="10.140625" style="1" customWidth="1"/>
    <col min="9474" max="9474" width="8.140625" style="1" customWidth="1"/>
    <col min="9475" max="9475" width="9.7109375" style="1" customWidth="1"/>
    <col min="9476" max="9476" width="8.28515625" style="1" customWidth="1"/>
    <col min="9477" max="9477" width="9.5703125" style="1" customWidth="1"/>
    <col min="9478" max="9478" width="8" style="1" customWidth="1"/>
    <col min="9479" max="9479" width="9.28515625" style="1" customWidth="1"/>
    <col min="9480" max="9480" width="7.85546875" style="1" customWidth="1"/>
    <col min="9481" max="9726" width="9.140625" style="1"/>
    <col min="9727" max="9727" width="16.7109375" style="1" customWidth="1"/>
    <col min="9728" max="9728" width="8.28515625" style="1" customWidth="1"/>
    <col min="9729" max="9729" width="10.140625" style="1" customWidth="1"/>
    <col min="9730" max="9730" width="8.140625" style="1" customWidth="1"/>
    <col min="9731" max="9731" width="9.7109375" style="1" customWidth="1"/>
    <col min="9732" max="9732" width="8.28515625" style="1" customWidth="1"/>
    <col min="9733" max="9733" width="9.5703125" style="1" customWidth="1"/>
    <col min="9734" max="9734" width="8" style="1" customWidth="1"/>
    <col min="9735" max="9735" width="9.28515625" style="1" customWidth="1"/>
    <col min="9736" max="9736" width="7.85546875" style="1" customWidth="1"/>
    <col min="9737" max="9982" width="9.140625" style="1"/>
    <col min="9983" max="9983" width="16.7109375" style="1" customWidth="1"/>
    <col min="9984" max="9984" width="8.28515625" style="1" customWidth="1"/>
    <col min="9985" max="9985" width="10.140625" style="1" customWidth="1"/>
    <col min="9986" max="9986" width="8.140625" style="1" customWidth="1"/>
    <col min="9987" max="9987" width="9.7109375" style="1" customWidth="1"/>
    <col min="9988" max="9988" width="8.28515625" style="1" customWidth="1"/>
    <col min="9989" max="9989" width="9.5703125" style="1" customWidth="1"/>
    <col min="9990" max="9990" width="8" style="1" customWidth="1"/>
    <col min="9991" max="9991" width="9.28515625" style="1" customWidth="1"/>
    <col min="9992" max="9992" width="7.85546875" style="1" customWidth="1"/>
    <col min="9993" max="10238" width="9.140625" style="1"/>
    <col min="10239" max="10239" width="16.7109375" style="1" customWidth="1"/>
    <col min="10240" max="10240" width="8.28515625" style="1" customWidth="1"/>
    <col min="10241" max="10241" width="10.140625" style="1" customWidth="1"/>
    <col min="10242" max="10242" width="8.140625" style="1" customWidth="1"/>
    <col min="10243" max="10243" width="9.7109375" style="1" customWidth="1"/>
    <col min="10244" max="10244" width="8.28515625" style="1" customWidth="1"/>
    <col min="10245" max="10245" width="9.5703125" style="1" customWidth="1"/>
    <col min="10246" max="10246" width="8" style="1" customWidth="1"/>
    <col min="10247" max="10247" width="9.28515625" style="1" customWidth="1"/>
    <col min="10248" max="10248" width="7.85546875" style="1" customWidth="1"/>
    <col min="10249" max="10494" width="9.140625" style="1"/>
    <col min="10495" max="10495" width="16.7109375" style="1" customWidth="1"/>
    <col min="10496" max="10496" width="8.28515625" style="1" customWidth="1"/>
    <col min="10497" max="10497" width="10.140625" style="1" customWidth="1"/>
    <col min="10498" max="10498" width="8.140625" style="1" customWidth="1"/>
    <col min="10499" max="10499" width="9.7109375" style="1" customWidth="1"/>
    <col min="10500" max="10500" width="8.28515625" style="1" customWidth="1"/>
    <col min="10501" max="10501" width="9.5703125" style="1" customWidth="1"/>
    <col min="10502" max="10502" width="8" style="1" customWidth="1"/>
    <col min="10503" max="10503" width="9.28515625" style="1" customWidth="1"/>
    <col min="10504" max="10504" width="7.85546875" style="1" customWidth="1"/>
    <col min="10505" max="10750" width="9.140625" style="1"/>
    <col min="10751" max="10751" width="16.7109375" style="1" customWidth="1"/>
    <col min="10752" max="10752" width="8.28515625" style="1" customWidth="1"/>
    <col min="10753" max="10753" width="10.140625" style="1" customWidth="1"/>
    <col min="10754" max="10754" width="8.140625" style="1" customWidth="1"/>
    <col min="10755" max="10755" width="9.7109375" style="1" customWidth="1"/>
    <col min="10756" max="10756" width="8.28515625" style="1" customWidth="1"/>
    <col min="10757" max="10757" width="9.5703125" style="1" customWidth="1"/>
    <col min="10758" max="10758" width="8" style="1" customWidth="1"/>
    <col min="10759" max="10759" width="9.28515625" style="1" customWidth="1"/>
    <col min="10760" max="10760" width="7.85546875" style="1" customWidth="1"/>
    <col min="10761" max="11006" width="9.140625" style="1"/>
    <col min="11007" max="11007" width="16.7109375" style="1" customWidth="1"/>
    <col min="11008" max="11008" width="8.28515625" style="1" customWidth="1"/>
    <col min="11009" max="11009" width="10.140625" style="1" customWidth="1"/>
    <col min="11010" max="11010" width="8.140625" style="1" customWidth="1"/>
    <col min="11011" max="11011" width="9.7109375" style="1" customWidth="1"/>
    <col min="11012" max="11012" width="8.28515625" style="1" customWidth="1"/>
    <col min="11013" max="11013" width="9.5703125" style="1" customWidth="1"/>
    <col min="11014" max="11014" width="8" style="1" customWidth="1"/>
    <col min="11015" max="11015" width="9.28515625" style="1" customWidth="1"/>
    <col min="11016" max="11016" width="7.85546875" style="1" customWidth="1"/>
    <col min="11017" max="11262" width="9.140625" style="1"/>
    <col min="11263" max="11263" width="16.7109375" style="1" customWidth="1"/>
    <col min="11264" max="11264" width="8.28515625" style="1" customWidth="1"/>
    <col min="11265" max="11265" width="10.140625" style="1" customWidth="1"/>
    <col min="11266" max="11266" width="8.140625" style="1" customWidth="1"/>
    <col min="11267" max="11267" width="9.7109375" style="1" customWidth="1"/>
    <col min="11268" max="11268" width="8.28515625" style="1" customWidth="1"/>
    <col min="11269" max="11269" width="9.5703125" style="1" customWidth="1"/>
    <col min="11270" max="11270" width="8" style="1" customWidth="1"/>
    <col min="11271" max="11271" width="9.28515625" style="1" customWidth="1"/>
    <col min="11272" max="11272" width="7.85546875" style="1" customWidth="1"/>
    <col min="11273" max="11518" width="9.140625" style="1"/>
    <col min="11519" max="11519" width="16.7109375" style="1" customWidth="1"/>
    <col min="11520" max="11520" width="8.28515625" style="1" customWidth="1"/>
    <col min="11521" max="11521" width="10.140625" style="1" customWidth="1"/>
    <col min="11522" max="11522" width="8.140625" style="1" customWidth="1"/>
    <col min="11523" max="11523" width="9.7109375" style="1" customWidth="1"/>
    <col min="11524" max="11524" width="8.28515625" style="1" customWidth="1"/>
    <col min="11525" max="11525" width="9.5703125" style="1" customWidth="1"/>
    <col min="11526" max="11526" width="8" style="1" customWidth="1"/>
    <col min="11527" max="11527" width="9.28515625" style="1" customWidth="1"/>
    <col min="11528" max="11528" width="7.85546875" style="1" customWidth="1"/>
    <col min="11529" max="11774" width="9.140625" style="1"/>
    <col min="11775" max="11775" width="16.7109375" style="1" customWidth="1"/>
    <col min="11776" max="11776" width="8.28515625" style="1" customWidth="1"/>
    <col min="11777" max="11777" width="10.140625" style="1" customWidth="1"/>
    <col min="11778" max="11778" width="8.140625" style="1" customWidth="1"/>
    <col min="11779" max="11779" width="9.7109375" style="1" customWidth="1"/>
    <col min="11780" max="11780" width="8.28515625" style="1" customWidth="1"/>
    <col min="11781" max="11781" width="9.5703125" style="1" customWidth="1"/>
    <col min="11782" max="11782" width="8" style="1" customWidth="1"/>
    <col min="11783" max="11783" width="9.28515625" style="1" customWidth="1"/>
    <col min="11784" max="11784" width="7.85546875" style="1" customWidth="1"/>
    <col min="11785" max="12030" width="9.140625" style="1"/>
    <col min="12031" max="12031" width="16.7109375" style="1" customWidth="1"/>
    <col min="12032" max="12032" width="8.28515625" style="1" customWidth="1"/>
    <col min="12033" max="12033" width="10.140625" style="1" customWidth="1"/>
    <col min="12034" max="12034" width="8.140625" style="1" customWidth="1"/>
    <col min="12035" max="12035" width="9.7109375" style="1" customWidth="1"/>
    <col min="12036" max="12036" width="8.28515625" style="1" customWidth="1"/>
    <col min="12037" max="12037" width="9.5703125" style="1" customWidth="1"/>
    <col min="12038" max="12038" width="8" style="1" customWidth="1"/>
    <col min="12039" max="12039" width="9.28515625" style="1" customWidth="1"/>
    <col min="12040" max="12040" width="7.85546875" style="1" customWidth="1"/>
    <col min="12041" max="12286" width="9.140625" style="1"/>
    <col min="12287" max="12287" width="16.7109375" style="1" customWidth="1"/>
    <col min="12288" max="12288" width="8.28515625" style="1" customWidth="1"/>
    <col min="12289" max="12289" width="10.140625" style="1" customWidth="1"/>
    <col min="12290" max="12290" width="8.140625" style="1" customWidth="1"/>
    <col min="12291" max="12291" width="9.7109375" style="1" customWidth="1"/>
    <col min="12292" max="12292" width="8.28515625" style="1" customWidth="1"/>
    <col min="12293" max="12293" width="9.5703125" style="1" customWidth="1"/>
    <col min="12294" max="12294" width="8" style="1" customWidth="1"/>
    <col min="12295" max="12295" width="9.28515625" style="1" customWidth="1"/>
    <col min="12296" max="12296" width="7.85546875" style="1" customWidth="1"/>
    <col min="12297" max="12542" width="9.140625" style="1"/>
    <col min="12543" max="12543" width="16.7109375" style="1" customWidth="1"/>
    <col min="12544" max="12544" width="8.28515625" style="1" customWidth="1"/>
    <col min="12545" max="12545" width="10.140625" style="1" customWidth="1"/>
    <col min="12546" max="12546" width="8.140625" style="1" customWidth="1"/>
    <col min="12547" max="12547" width="9.7109375" style="1" customWidth="1"/>
    <col min="12548" max="12548" width="8.28515625" style="1" customWidth="1"/>
    <col min="12549" max="12549" width="9.5703125" style="1" customWidth="1"/>
    <col min="12550" max="12550" width="8" style="1" customWidth="1"/>
    <col min="12551" max="12551" width="9.28515625" style="1" customWidth="1"/>
    <col min="12552" max="12552" width="7.85546875" style="1" customWidth="1"/>
    <col min="12553" max="12798" width="9.140625" style="1"/>
    <col min="12799" max="12799" width="16.7109375" style="1" customWidth="1"/>
    <col min="12800" max="12800" width="8.28515625" style="1" customWidth="1"/>
    <col min="12801" max="12801" width="10.140625" style="1" customWidth="1"/>
    <col min="12802" max="12802" width="8.140625" style="1" customWidth="1"/>
    <col min="12803" max="12803" width="9.7109375" style="1" customWidth="1"/>
    <col min="12804" max="12804" width="8.28515625" style="1" customWidth="1"/>
    <col min="12805" max="12805" width="9.5703125" style="1" customWidth="1"/>
    <col min="12806" max="12806" width="8" style="1" customWidth="1"/>
    <col min="12807" max="12807" width="9.28515625" style="1" customWidth="1"/>
    <col min="12808" max="12808" width="7.85546875" style="1" customWidth="1"/>
    <col min="12809" max="13054" width="9.140625" style="1"/>
    <col min="13055" max="13055" width="16.7109375" style="1" customWidth="1"/>
    <col min="13056" max="13056" width="8.28515625" style="1" customWidth="1"/>
    <col min="13057" max="13057" width="10.140625" style="1" customWidth="1"/>
    <col min="13058" max="13058" width="8.140625" style="1" customWidth="1"/>
    <col min="13059" max="13059" width="9.7109375" style="1" customWidth="1"/>
    <col min="13060" max="13060" width="8.28515625" style="1" customWidth="1"/>
    <col min="13061" max="13061" width="9.5703125" style="1" customWidth="1"/>
    <col min="13062" max="13062" width="8" style="1" customWidth="1"/>
    <col min="13063" max="13063" width="9.28515625" style="1" customWidth="1"/>
    <col min="13064" max="13064" width="7.85546875" style="1" customWidth="1"/>
    <col min="13065" max="13310" width="9.140625" style="1"/>
    <col min="13311" max="13311" width="16.7109375" style="1" customWidth="1"/>
    <col min="13312" max="13312" width="8.28515625" style="1" customWidth="1"/>
    <col min="13313" max="13313" width="10.140625" style="1" customWidth="1"/>
    <col min="13314" max="13314" width="8.140625" style="1" customWidth="1"/>
    <col min="13315" max="13315" width="9.7109375" style="1" customWidth="1"/>
    <col min="13316" max="13316" width="8.28515625" style="1" customWidth="1"/>
    <col min="13317" max="13317" width="9.5703125" style="1" customWidth="1"/>
    <col min="13318" max="13318" width="8" style="1" customWidth="1"/>
    <col min="13319" max="13319" width="9.28515625" style="1" customWidth="1"/>
    <col min="13320" max="13320" width="7.85546875" style="1" customWidth="1"/>
    <col min="13321" max="13566" width="9.140625" style="1"/>
    <col min="13567" max="13567" width="16.7109375" style="1" customWidth="1"/>
    <col min="13568" max="13568" width="8.28515625" style="1" customWidth="1"/>
    <col min="13569" max="13569" width="10.140625" style="1" customWidth="1"/>
    <col min="13570" max="13570" width="8.140625" style="1" customWidth="1"/>
    <col min="13571" max="13571" width="9.7109375" style="1" customWidth="1"/>
    <col min="13572" max="13572" width="8.28515625" style="1" customWidth="1"/>
    <col min="13573" max="13573" width="9.5703125" style="1" customWidth="1"/>
    <col min="13574" max="13574" width="8" style="1" customWidth="1"/>
    <col min="13575" max="13575" width="9.28515625" style="1" customWidth="1"/>
    <col min="13576" max="13576" width="7.85546875" style="1" customWidth="1"/>
    <col min="13577" max="13822" width="9.140625" style="1"/>
    <col min="13823" max="13823" width="16.7109375" style="1" customWidth="1"/>
    <col min="13824" max="13824" width="8.28515625" style="1" customWidth="1"/>
    <col min="13825" max="13825" width="10.140625" style="1" customWidth="1"/>
    <col min="13826" max="13826" width="8.140625" style="1" customWidth="1"/>
    <col min="13827" max="13827" width="9.7109375" style="1" customWidth="1"/>
    <col min="13828" max="13828" width="8.28515625" style="1" customWidth="1"/>
    <col min="13829" max="13829" width="9.5703125" style="1" customWidth="1"/>
    <col min="13830" max="13830" width="8" style="1" customWidth="1"/>
    <col min="13831" max="13831" width="9.28515625" style="1" customWidth="1"/>
    <col min="13832" max="13832" width="7.85546875" style="1" customWidth="1"/>
    <col min="13833" max="14078" width="9.140625" style="1"/>
    <col min="14079" max="14079" width="16.7109375" style="1" customWidth="1"/>
    <col min="14080" max="14080" width="8.28515625" style="1" customWidth="1"/>
    <col min="14081" max="14081" width="10.140625" style="1" customWidth="1"/>
    <col min="14082" max="14082" width="8.140625" style="1" customWidth="1"/>
    <col min="14083" max="14083" width="9.7109375" style="1" customWidth="1"/>
    <col min="14084" max="14084" width="8.28515625" style="1" customWidth="1"/>
    <col min="14085" max="14085" width="9.5703125" style="1" customWidth="1"/>
    <col min="14086" max="14086" width="8" style="1" customWidth="1"/>
    <col min="14087" max="14087" width="9.28515625" style="1" customWidth="1"/>
    <col min="14088" max="14088" width="7.85546875" style="1" customWidth="1"/>
    <col min="14089" max="14334" width="9.140625" style="1"/>
    <col min="14335" max="14335" width="16.7109375" style="1" customWidth="1"/>
    <col min="14336" max="14336" width="8.28515625" style="1" customWidth="1"/>
    <col min="14337" max="14337" width="10.140625" style="1" customWidth="1"/>
    <col min="14338" max="14338" width="8.140625" style="1" customWidth="1"/>
    <col min="14339" max="14339" width="9.7109375" style="1" customWidth="1"/>
    <col min="14340" max="14340" width="8.28515625" style="1" customWidth="1"/>
    <col min="14341" max="14341" width="9.5703125" style="1" customWidth="1"/>
    <col min="14342" max="14342" width="8" style="1" customWidth="1"/>
    <col min="14343" max="14343" width="9.28515625" style="1" customWidth="1"/>
    <col min="14344" max="14344" width="7.85546875" style="1" customWidth="1"/>
    <col min="14345" max="14590" width="9.140625" style="1"/>
    <col min="14591" max="14591" width="16.7109375" style="1" customWidth="1"/>
    <col min="14592" max="14592" width="8.28515625" style="1" customWidth="1"/>
    <col min="14593" max="14593" width="10.140625" style="1" customWidth="1"/>
    <col min="14594" max="14594" width="8.140625" style="1" customWidth="1"/>
    <col min="14595" max="14595" width="9.7109375" style="1" customWidth="1"/>
    <col min="14596" max="14596" width="8.28515625" style="1" customWidth="1"/>
    <col min="14597" max="14597" width="9.5703125" style="1" customWidth="1"/>
    <col min="14598" max="14598" width="8" style="1" customWidth="1"/>
    <col min="14599" max="14599" width="9.28515625" style="1" customWidth="1"/>
    <col min="14600" max="14600" width="7.85546875" style="1" customWidth="1"/>
    <col min="14601" max="14846" width="9.140625" style="1"/>
    <col min="14847" max="14847" width="16.7109375" style="1" customWidth="1"/>
    <col min="14848" max="14848" width="8.28515625" style="1" customWidth="1"/>
    <col min="14849" max="14849" width="10.140625" style="1" customWidth="1"/>
    <col min="14850" max="14850" width="8.140625" style="1" customWidth="1"/>
    <col min="14851" max="14851" width="9.7109375" style="1" customWidth="1"/>
    <col min="14852" max="14852" width="8.28515625" style="1" customWidth="1"/>
    <col min="14853" max="14853" width="9.5703125" style="1" customWidth="1"/>
    <col min="14854" max="14854" width="8" style="1" customWidth="1"/>
    <col min="14855" max="14855" width="9.28515625" style="1" customWidth="1"/>
    <col min="14856" max="14856" width="7.85546875" style="1" customWidth="1"/>
    <col min="14857" max="15102" width="9.140625" style="1"/>
    <col min="15103" max="15103" width="16.7109375" style="1" customWidth="1"/>
    <col min="15104" max="15104" width="8.28515625" style="1" customWidth="1"/>
    <col min="15105" max="15105" width="10.140625" style="1" customWidth="1"/>
    <col min="15106" max="15106" width="8.140625" style="1" customWidth="1"/>
    <col min="15107" max="15107" width="9.7109375" style="1" customWidth="1"/>
    <col min="15108" max="15108" width="8.28515625" style="1" customWidth="1"/>
    <col min="15109" max="15109" width="9.5703125" style="1" customWidth="1"/>
    <col min="15110" max="15110" width="8" style="1" customWidth="1"/>
    <col min="15111" max="15111" width="9.28515625" style="1" customWidth="1"/>
    <col min="15112" max="15112" width="7.85546875" style="1" customWidth="1"/>
    <col min="15113" max="15358" width="9.140625" style="1"/>
    <col min="15359" max="15359" width="16.7109375" style="1" customWidth="1"/>
    <col min="15360" max="15360" width="8.28515625" style="1" customWidth="1"/>
    <col min="15361" max="15361" width="10.140625" style="1" customWidth="1"/>
    <col min="15362" max="15362" width="8.140625" style="1" customWidth="1"/>
    <col min="15363" max="15363" width="9.7109375" style="1" customWidth="1"/>
    <col min="15364" max="15364" width="8.28515625" style="1" customWidth="1"/>
    <col min="15365" max="15365" width="9.5703125" style="1" customWidth="1"/>
    <col min="15366" max="15366" width="8" style="1" customWidth="1"/>
    <col min="15367" max="15367" width="9.28515625" style="1" customWidth="1"/>
    <col min="15368" max="15368" width="7.85546875" style="1" customWidth="1"/>
    <col min="15369" max="15614" width="9.140625" style="1"/>
    <col min="15615" max="15615" width="16.7109375" style="1" customWidth="1"/>
    <col min="15616" max="15616" width="8.28515625" style="1" customWidth="1"/>
    <col min="15617" max="15617" width="10.140625" style="1" customWidth="1"/>
    <col min="15618" max="15618" width="8.140625" style="1" customWidth="1"/>
    <col min="15619" max="15619" width="9.7109375" style="1" customWidth="1"/>
    <col min="15620" max="15620" width="8.28515625" style="1" customWidth="1"/>
    <col min="15621" max="15621" width="9.5703125" style="1" customWidth="1"/>
    <col min="15622" max="15622" width="8" style="1" customWidth="1"/>
    <col min="15623" max="15623" width="9.28515625" style="1" customWidth="1"/>
    <col min="15624" max="15624" width="7.85546875" style="1" customWidth="1"/>
    <col min="15625" max="15870" width="9.140625" style="1"/>
    <col min="15871" max="15871" width="16.7109375" style="1" customWidth="1"/>
    <col min="15872" max="15872" width="8.28515625" style="1" customWidth="1"/>
    <col min="15873" max="15873" width="10.140625" style="1" customWidth="1"/>
    <col min="15874" max="15874" width="8.140625" style="1" customWidth="1"/>
    <col min="15875" max="15875" width="9.7109375" style="1" customWidth="1"/>
    <col min="15876" max="15876" width="8.28515625" style="1" customWidth="1"/>
    <col min="15877" max="15877" width="9.5703125" style="1" customWidth="1"/>
    <col min="15878" max="15878" width="8" style="1" customWidth="1"/>
    <col min="15879" max="15879" width="9.28515625" style="1" customWidth="1"/>
    <col min="15880" max="15880" width="7.85546875" style="1" customWidth="1"/>
    <col min="15881" max="16126" width="9.140625" style="1"/>
    <col min="16127" max="16127" width="16.7109375" style="1" customWidth="1"/>
    <col min="16128" max="16128" width="8.28515625" style="1" customWidth="1"/>
    <col min="16129" max="16129" width="10.140625" style="1" customWidth="1"/>
    <col min="16130" max="16130" width="8.140625" style="1" customWidth="1"/>
    <col min="16131" max="16131" width="9.7109375" style="1" customWidth="1"/>
    <col min="16132" max="16132" width="8.28515625" style="1" customWidth="1"/>
    <col min="16133" max="16133" width="9.5703125" style="1" customWidth="1"/>
    <col min="16134" max="16134" width="8" style="1" customWidth="1"/>
    <col min="16135" max="16135" width="9.28515625" style="1" customWidth="1"/>
    <col min="16136" max="16136" width="7.85546875" style="1" customWidth="1"/>
    <col min="16137" max="16384" width="9.140625" style="1"/>
  </cols>
  <sheetData>
    <row r="2" spans="1:11" ht="15.75">
      <c r="A2" s="109" t="s">
        <v>89</v>
      </c>
      <c r="B2" s="109"/>
      <c r="C2" s="109"/>
      <c r="D2" s="109"/>
      <c r="E2" s="109"/>
      <c r="F2" s="98"/>
      <c r="G2" s="98"/>
      <c r="H2" s="98"/>
      <c r="I2" s="95"/>
      <c r="J2" s="95"/>
    </row>
    <row r="3" spans="1:11" ht="15.75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1" ht="15.75">
      <c r="A4" s="110" t="s">
        <v>67</v>
      </c>
      <c r="B4" s="63">
        <v>2013</v>
      </c>
      <c r="C4" s="106"/>
      <c r="D4" s="155">
        <v>2014</v>
      </c>
      <c r="E4" s="156"/>
      <c r="F4" s="155">
        <v>2015</v>
      </c>
      <c r="G4" s="156"/>
      <c r="H4" s="155">
        <v>2016</v>
      </c>
      <c r="I4" s="156"/>
      <c r="J4" s="155">
        <v>2017</v>
      </c>
      <c r="K4" s="157"/>
    </row>
    <row r="5" spans="1:11" ht="15.75">
      <c r="A5" s="3" t="s">
        <v>65</v>
      </c>
      <c r="B5" s="111" t="s">
        <v>68</v>
      </c>
      <c r="C5" s="112" t="s">
        <v>69</v>
      </c>
      <c r="D5" s="111" t="s">
        <v>68</v>
      </c>
      <c r="E5" s="112" t="s">
        <v>69</v>
      </c>
      <c r="F5" s="111" t="s">
        <v>68</v>
      </c>
      <c r="G5" s="112" t="s">
        <v>69</v>
      </c>
      <c r="H5" s="111" t="s">
        <v>68</v>
      </c>
      <c r="I5" s="112" t="s">
        <v>69</v>
      </c>
      <c r="J5" s="111" t="s">
        <v>68</v>
      </c>
      <c r="K5" s="111" t="s">
        <v>69</v>
      </c>
    </row>
    <row r="6" spans="1:11" ht="15.75">
      <c r="A6" s="44"/>
      <c r="B6" s="113" t="s">
        <v>70</v>
      </c>
      <c r="C6" s="114" t="s">
        <v>71</v>
      </c>
      <c r="D6" s="113" t="s">
        <v>70</v>
      </c>
      <c r="E6" s="114" t="s">
        <v>71</v>
      </c>
      <c r="F6" s="113" t="s">
        <v>70</v>
      </c>
      <c r="G6" s="114" t="s">
        <v>71</v>
      </c>
      <c r="H6" s="113" t="s">
        <v>70</v>
      </c>
      <c r="I6" s="114" t="s">
        <v>71</v>
      </c>
      <c r="J6" s="113" t="s">
        <v>70</v>
      </c>
      <c r="K6" s="113" t="s">
        <v>71</v>
      </c>
    </row>
    <row r="7" spans="1:11" ht="15.75">
      <c r="A7" s="110" t="s">
        <v>1</v>
      </c>
      <c r="B7" s="115">
        <v>5</v>
      </c>
      <c r="C7" s="115">
        <v>6</v>
      </c>
      <c r="D7" s="115">
        <v>11</v>
      </c>
      <c r="E7" s="115">
        <v>4</v>
      </c>
      <c r="F7" s="115">
        <v>7</v>
      </c>
      <c r="G7" s="115">
        <v>15</v>
      </c>
      <c r="H7" s="115">
        <v>13</v>
      </c>
      <c r="I7" s="115">
        <v>6</v>
      </c>
      <c r="J7" s="115">
        <v>8</v>
      </c>
      <c r="K7" s="115">
        <v>4</v>
      </c>
    </row>
    <row r="8" spans="1:11" ht="15.75">
      <c r="A8" s="3" t="s">
        <v>2</v>
      </c>
      <c r="B8" s="117">
        <v>2</v>
      </c>
      <c r="C8" s="117">
        <v>3</v>
      </c>
      <c r="D8" s="117">
        <v>2</v>
      </c>
      <c r="E8" s="117" t="s">
        <v>15</v>
      </c>
      <c r="F8" s="117">
        <v>8</v>
      </c>
      <c r="G8" s="117">
        <v>1</v>
      </c>
      <c r="H8" s="117">
        <v>6</v>
      </c>
      <c r="I8" s="117" t="s">
        <v>15</v>
      </c>
      <c r="J8" s="117">
        <v>6</v>
      </c>
      <c r="K8" s="117" t="s">
        <v>15</v>
      </c>
    </row>
    <row r="9" spans="1:11" ht="15.75">
      <c r="A9" s="3" t="s">
        <v>13</v>
      </c>
      <c r="B9" s="118">
        <v>1</v>
      </c>
      <c r="C9" s="116" t="s">
        <v>15</v>
      </c>
      <c r="D9" s="116" t="s">
        <v>15</v>
      </c>
      <c r="E9" s="116" t="s">
        <v>15</v>
      </c>
      <c r="F9" s="116">
        <v>2</v>
      </c>
      <c r="G9" s="116" t="s">
        <v>15</v>
      </c>
      <c r="H9" s="116" t="s">
        <v>15</v>
      </c>
      <c r="I9" s="116">
        <v>1</v>
      </c>
      <c r="J9" s="116" t="s">
        <v>15</v>
      </c>
      <c r="K9" s="117" t="s">
        <v>15</v>
      </c>
    </row>
    <row r="10" spans="1:11" ht="15.75">
      <c r="A10" s="3" t="s">
        <v>14</v>
      </c>
      <c r="B10" s="116" t="s">
        <v>15</v>
      </c>
      <c r="C10" s="116" t="s">
        <v>15</v>
      </c>
      <c r="D10" s="116" t="s">
        <v>15</v>
      </c>
      <c r="E10" s="116" t="s">
        <v>15</v>
      </c>
      <c r="F10" s="116" t="s">
        <v>15</v>
      </c>
      <c r="G10" s="116" t="s">
        <v>15</v>
      </c>
      <c r="H10" s="116" t="s">
        <v>15</v>
      </c>
      <c r="I10" s="116" t="s">
        <v>15</v>
      </c>
      <c r="J10" s="116" t="s">
        <v>15</v>
      </c>
      <c r="K10" s="117" t="s">
        <v>15</v>
      </c>
    </row>
    <row r="11" spans="1:11" ht="15.75">
      <c r="A11" s="3" t="s">
        <v>18</v>
      </c>
      <c r="B11" s="116" t="s">
        <v>15</v>
      </c>
      <c r="C11" s="116" t="s">
        <v>15</v>
      </c>
      <c r="D11" s="116">
        <v>1</v>
      </c>
      <c r="E11" s="116" t="s">
        <v>15</v>
      </c>
      <c r="F11" s="116" t="s">
        <v>15</v>
      </c>
      <c r="G11" s="116" t="s">
        <v>15</v>
      </c>
      <c r="H11" s="116">
        <v>2</v>
      </c>
      <c r="I11" s="116" t="s">
        <v>15</v>
      </c>
      <c r="J11" s="116" t="s">
        <v>15</v>
      </c>
      <c r="K11" s="117">
        <v>1</v>
      </c>
    </row>
    <row r="12" spans="1:11" ht="15.75">
      <c r="A12" s="3" t="s">
        <v>19</v>
      </c>
      <c r="B12" s="116" t="s">
        <v>15</v>
      </c>
      <c r="C12" s="116" t="s">
        <v>15</v>
      </c>
      <c r="D12" s="116" t="s">
        <v>15</v>
      </c>
      <c r="E12" s="116" t="s">
        <v>15</v>
      </c>
      <c r="F12" s="116">
        <v>1</v>
      </c>
      <c r="G12" s="116">
        <v>1</v>
      </c>
      <c r="H12" s="116">
        <v>1</v>
      </c>
      <c r="I12" s="116">
        <v>2</v>
      </c>
      <c r="J12" s="116">
        <v>1</v>
      </c>
      <c r="K12" s="117" t="s">
        <v>15</v>
      </c>
    </row>
    <row r="13" spans="1:11" ht="15.75">
      <c r="A13" s="3" t="s">
        <v>21</v>
      </c>
      <c r="B13" s="116">
        <v>1</v>
      </c>
      <c r="C13" s="116">
        <v>2</v>
      </c>
      <c r="D13" s="116" t="s">
        <v>15</v>
      </c>
      <c r="E13" s="116" t="s">
        <v>15</v>
      </c>
      <c r="F13" s="116" t="s">
        <v>15</v>
      </c>
      <c r="G13" s="116">
        <v>1</v>
      </c>
      <c r="H13" s="116" t="s">
        <v>15</v>
      </c>
      <c r="I13" s="116">
        <v>1</v>
      </c>
      <c r="J13" s="116" t="s">
        <v>15</v>
      </c>
      <c r="K13" s="117" t="s">
        <v>15</v>
      </c>
    </row>
    <row r="14" spans="1:11" ht="15.75">
      <c r="A14" s="3" t="s">
        <v>22</v>
      </c>
      <c r="B14" s="118">
        <v>3</v>
      </c>
      <c r="C14" s="116" t="s">
        <v>15</v>
      </c>
      <c r="D14" s="116" t="s">
        <v>15</v>
      </c>
      <c r="E14" s="116">
        <v>1</v>
      </c>
      <c r="F14" s="116" t="s">
        <v>15</v>
      </c>
      <c r="G14" s="116"/>
      <c r="H14" s="116">
        <v>1</v>
      </c>
      <c r="I14" s="116" t="s">
        <v>15</v>
      </c>
      <c r="J14" s="116">
        <v>1</v>
      </c>
      <c r="K14" s="117">
        <v>1</v>
      </c>
    </row>
    <row r="15" spans="1:11" ht="15.75">
      <c r="A15" s="3" t="s">
        <v>23</v>
      </c>
      <c r="B15" s="119">
        <v>3</v>
      </c>
      <c r="C15" s="119">
        <v>5</v>
      </c>
      <c r="D15" s="119">
        <v>1</v>
      </c>
      <c r="E15" s="119">
        <v>5</v>
      </c>
      <c r="F15" s="119">
        <v>1</v>
      </c>
      <c r="G15" s="119">
        <v>1</v>
      </c>
      <c r="H15" s="119">
        <v>2</v>
      </c>
      <c r="I15" s="119">
        <v>1</v>
      </c>
      <c r="J15" s="119">
        <v>3</v>
      </c>
      <c r="K15" s="117" t="s">
        <v>15</v>
      </c>
    </row>
    <row r="16" spans="1:11" ht="15.75">
      <c r="A16" s="44" t="s">
        <v>24</v>
      </c>
      <c r="B16" s="118">
        <v>2</v>
      </c>
      <c r="C16" s="116" t="s">
        <v>15</v>
      </c>
      <c r="D16" s="116" t="s">
        <v>15</v>
      </c>
      <c r="E16" s="116" t="s">
        <v>15</v>
      </c>
      <c r="F16" s="116" t="s">
        <v>15</v>
      </c>
      <c r="G16" s="116" t="s">
        <v>15</v>
      </c>
      <c r="H16" s="116">
        <v>3</v>
      </c>
      <c r="I16" s="116" t="s">
        <v>15</v>
      </c>
      <c r="J16" s="116">
        <v>4</v>
      </c>
      <c r="K16" s="117" t="s">
        <v>15</v>
      </c>
    </row>
    <row r="17" spans="1:11" ht="15.75">
      <c r="A17" s="110"/>
      <c r="B17" s="120"/>
      <c r="C17" s="121"/>
      <c r="D17" s="120"/>
      <c r="E17" s="121"/>
      <c r="F17" s="120"/>
      <c r="G17" s="121"/>
      <c r="H17" s="120"/>
      <c r="I17" s="121"/>
      <c r="J17" s="120"/>
      <c r="K17" s="120"/>
    </row>
    <row r="18" spans="1:11" ht="15.75">
      <c r="A18" s="44" t="s">
        <v>72</v>
      </c>
      <c r="B18" s="12">
        <f t="shared" ref="B18:E18" si="0">SUM(B7:B17)</f>
        <v>17</v>
      </c>
      <c r="C18" s="122">
        <f t="shared" si="0"/>
        <v>16</v>
      </c>
      <c r="D18" s="12">
        <f t="shared" si="0"/>
        <v>15</v>
      </c>
      <c r="E18" s="122">
        <f t="shared" si="0"/>
        <v>10</v>
      </c>
      <c r="F18" s="12">
        <f t="shared" ref="F18:K18" si="1">SUM(F7:F17)</f>
        <v>19</v>
      </c>
      <c r="G18" s="122">
        <f t="shared" si="1"/>
        <v>19</v>
      </c>
      <c r="H18" s="12">
        <f t="shared" si="1"/>
        <v>28</v>
      </c>
      <c r="I18" s="122">
        <f t="shared" si="1"/>
        <v>11</v>
      </c>
      <c r="J18" s="12">
        <f t="shared" si="1"/>
        <v>23</v>
      </c>
      <c r="K18" s="12">
        <f t="shared" si="1"/>
        <v>6</v>
      </c>
    </row>
    <row r="19" spans="1:11" ht="15.75">
      <c r="A19" s="95"/>
      <c r="B19" s="95"/>
      <c r="C19" s="95"/>
      <c r="D19" s="95"/>
      <c r="E19" s="95"/>
      <c r="F19" s="95"/>
      <c r="G19" s="95"/>
      <c r="H19" s="95"/>
      <c r="I19" s="95"/>
      <c r="J19" s="95"/>
    </row>
    <row r="20" spans="1:11" ht="15.75">
      <c r="A20" s="108" t="s">
        <v>16</v>
      </c>
      <c r="B20" s="99"/>
      <c r="C20" s="95"/>
      <c r="D20" s="95"/>
      <c r="E20" s="95"/>
      <c r="F20" s="95"/>
      <c r="G20" s="95"/>
      <c r="H20" s="95"/>
      <c r="I20" s="95"/>
      <c r="J20" s="95"/>
    </row>
    <row r="21" spans="1:11" ht="15.75">
      <c r="A21" s="108" t="s">
        <v>66</v>
      </c>
      <c r="B21" s="99"/>
      <c r="C21" s="95"/>
      <c r="D21" s="95"/>
      <c r="E21" s="95"/>
      <c r="F21" s="95"/>
      <c r="G21" s="95"/>
      <c r="H21" s="95"/>
      <c r="I21" s="95"/>
      <c r="J21" s="95"/>
    </row>
    <row r="22" spans="1:11" ht="15.75">
      <c r="A22" s="95"/>
      <c r="B22" s="95"/>
      <c r="C22" s="95"/>
      <c r="D22" s="95"/>
      <c r="E22" s="95"/>
      <c r="F22" s="95"/>
      <c r="G22" s="95"/>
      <c r="H22" s="95"/>
      <c r="I22" s="95"/>
      <c r="J22" s="95"/>
    </row>
    <row r="23" spans="1:11" ht="15.75">
      <c r="A23" s="95"/>
      <c r="B23" s="95"/>
      <c r="C23" s="95"/>
      <c r="D23" s="95"/>
      <c r="E23" s="95"/>
      <c r="F23" s="95"/>
      <c r="G23" s="95"/>
      <c r="H23" s="95"/>
      <c r="I23" s="95"/>
      <c r="J23" s="95"/>
    </row>
    <row r="24" spans="1:11" ht="15.75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1" ht="15.75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1" ht="15.75">
      <c r="A26" s="95"/>
      <c r="B26" s="95"/>
      <c r="C26" s="95"/>
      <c r="D26" s="95"/>
      <c r="E26" s="95"/>
      <c r="F26" s="95"/>
      <c r="G26" s="95"/>
      <c r="H26" s="95"/>
      <c r="I26" s="95"/>
      <c r="J26" s="95"/>
    </row>
    <row r="27" spans="1:11" ht="15.75">
      <c r="A27" s="95"/>
      <c r="B27" s="95"/>
      <c r="C27" s="95"/>
      <c r="D27" s="95"/>
      <c r="E27" s="95"/>
      <c r="F27" s="95"/>
      <c r="G27" s="95"/>
      <c r="H27" s="95"/>
      <c r="I27" s="95"/>
      <c r="J27" s="95"/>
    </row>
    <row r="28" spans="1:11" ht="15.75">
      <c r="A28" s="95"/>
      <c r="B28" s="95"/>
      <c r="C28" s="95"/>
      <c r="D28" s="95"/>
      <c r="E28" s="95"/>
      <c r="F28" s="95"/>
      <c r="G28" s="95"/>
      <c r="H28" s="95"/>
      <c r="I28" s="95"/>
      <c r="J28" s="95"/>
    </row>
    <row r="29" spans="1:11" ht="15.75">
      <c r="A29" s="95"/>
      <c r="B29" s="95"/>
      <c r="C29" s="95"/>
      <c r="D29" s="95"/>
      <c r="E29" s="95"/>
      <c r="F29" s="95"/>
      <c r="G29" s="95"/>
      <c r="H29" s="95"/>
      <c r="I29" s="95"/>
      <c r="J29" s="95"/>
    </row>
    <row r="30" spans="1:11" ht="15.75">
      <c r="A30" s="95"/>
      <c r="B30" s="95"/>
      <c r="C30" s="95"/>
      <c r="D30" s="95"/>
      <c r="E30" s="95"/>
      <c r="F30" s="95"/>
      <c r="G30" s="95"/>
      <c r="H30" s="95"/>
      <c r="I30" s="95"/>
      <c r="J30" s="95"/>
    </row>
    <row r="31" spans="1:11" ht="15.75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11" ht="15.75">
      <c r="A32" s="95"/>
      <c r="B32" s="95"/>
      <c r="C32" s="95"/>
      <c r="D32" s="95"/>
      <c r="E32" s="95"/>
      <c r="F32" s="95"/>
      <c r="G32" s="95"/>
      <c r="H32" s="95"/>
      <c r="I32" s="95"/>
      <c r="J32" s="95"/>
    </row>
    <row r="33" spans="1:10" ht="15.75">
      <c r="A33" s="95"/>
      <c r="B33" s="95"/>
      <c r="C33" s="95"/>
      <c r="D33" s="95"/>
      <c r="E33" s="95"/>
      <c r="F33" s="95"/>
      <c r="G33" s="95"/>
      <c r="H33" s="95"/>
      <c r="I33" s="95"/>
      <c r="J33" s="95"/>
    </row>
    <row r="34" spans="1:10" ht="15.75">
      <c r="A34" s="95"/>
      <c r="B34" s="95"/>
      <c r="C34" s="95"/>
      <c r="D34" s="95"/>
      <c r="E34" s="95"/>
      <c r="F34" s="95"/>
      <c r="G34" s="95"/>
      <c r="H34" s="95"/>
      <c r="I34" s="95"/>
      <c r="J34" s="95"/>
    </row>
    <row r="35" spans="1:10" ht="15.75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ht="15.75">
      <c r="A36" s="95"/>
      <c r="B36" s="95"/>
      <c r="C36" s="95"/>
      <c r="D36" s="95"/>
      <c r="E36" s="95"/>
      <c r="F36" s="95"/>
      <c r="G36" s="95"/>
      <c r="H36" s="95"/>
      <c r="I36" s="95"/>
      <c r="J36" s="95"/>
    </row>
    <row r="37" spans="1:10" ht="15.75">
      <c r="A37" s="95"/>
      <c r="B37" s="95"/>
      <c r="C37" s="95"/>
      <c r="D37" s="95"/>
      <c r="E37" s="95"/>
      <c r="F37" s="95"/>
      <c r="G37" s="95"/>
      <c r="H37" s="95"/>
      <c r="I37" s="95"/>
      <c r="J37" s="95"/>
    </row>
    <row r="38" spans="1:10" ht="15.75">
      <c r="A38" s="95"/>
      <c r="B38" s="95"/>
      <c r="C38" s="95"/>
      <c r="D38" s="95"/>
      <c r="E38" s="95"/>
      <c r="F38" s="95"/>
      <c r="G38" s="95"/>
      <c r="H38" s="95"/>
      <c r="I38" s="95"/>
      <c r="J38" s="95"/>
    </row>
    <row r="39" spans="1:10" ht="15.75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15.75">
      <c r="A40" s="95"/>
      <c r="B40" s="95"/>
      <c r="C40" s="95"/>
      <c r="D40" s="95"/>
      <c r="E40" s="95"/>
      <c r="F40" s="95"/>
      <c r="G40" s="95"/>
      <c r="H40" s="95"/>
      <c r="I40" s="95"/>
      <c r="J40" s="95"/>
    </row>
    <row r="41" spans="1:10" ht="15.75">
      <c r="A41" s="95"/>
      <c r="B41" s="95"/>
      <c r="C41" s="95"/>
      <c r="D41" s="95"/>
      <c r="E41" s="95"/>
      <c r="F41" s="95"/>
      <c r="G41" s="95"/>
      <c r="H41" s="95"/>
      <c r="I41" s="95"/>
      <c r="J41" s="95"/>
    </row>
    <row r="42" spans="1:10" ht="15.75">
      <c r="A42" s="95"/>
      <c r="B42" s="95"/>
      <c r="C42" s="95"/>
      <c r="D42" s="95"/>
      <c r="E42" s="95"/>
      <c r="F42" s="95"/>
      <c r="G42" s="95"/>
      <c r="H42" s="95"/>
      <c r="I42" s="95"/>
      <c r="J42" s="95"/>
    </row>
    <row r="43" spans="1:10" ht="15.75">
      <c r="A43" s="95"/>
      <c r="B43" s="95"/>
      <c r="C43" s="95"/>
      <c r="D43" s="95"/>
      <c r="E43" s="95"/>
      <c r="F43" s="95"/>
      <c r="G43" s="95"/>
      <c r="H43" s="95"/>
      <c r="I43" s="95"/>
      <c r="J43" s="95"/>
    </row>
    <row r="44" spans="1:10" ht="15.75">
      <c r="A44" s="95"/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5.75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ht="15.75">
      <c r="A46" s="95"/>
      <c r="B46" s="95"/>
      <c r="C46" s="95"/>
      <c r="D46" s="95"/>
      <c r="E46" s="95"/>
      <c r="F46" s="95"/>
      <c r="G46" s="95"/>
      <c r="H46" s="95"/>
      <c r="I46" s="95"/>
      <c r="J46" s="95"/>
    </row>
    <row r="47" spans="1:10" ht="15.75">
      <c r="A47" s="95"/>
      <c r="B47" s="95"/>
      <c r="C47" s="95"/>
      <c r="D47" s="95"/>
      <c r="E47" s="95"/>
      <c r="F47" s="95"/>
      <c r="G47" s="95"/>
      <c r="H47" s="95"/>
      <c r="I47" s="95"/>
      <c r="J47" s="95"/>
    </row>
    <row r="48" spans="1:10" ht="15.75">
      <c r="A48" s="95"/>
      <c r="B48" s="95"/>
      <c r="C48" s="95"/>
      <c r="D48" s="95"/>
      <c r="E48" s="95"/>
      <c r="F48" s="95"/>
      <c r="G48" s="95"/>
      <c r="H48" s="95"/>
      <c r="I48" s="95"/>
      <c r="J48" s="95"/>
    </row>
    <row r="49" spans="1:10" ht="15.75">
      <c r="A49" s="95"/>
      <c r="B49" s="95"/>
      <c r="C49" s="95"/>
      <c r="D49" s="95"/>
      <c r="E49" s="95"/>
      <c r="F49" s="95"/>
      <c r="G49" s="95"/>
      <c r="H49" s="95"/>
      <c r="I49" s="95"/>
      <c r="J49" s="95"/>
    </row>
    <row r="50" spans="1:10" ht="15.75">
      <c r="A50" s="95"/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>
      <c r="A51" s="95"/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.75">
      <c r="A52" s="95"/>
      <c r="B52" s="95"/>
      <c r="C52" s="95"/>
      <c r="D52" s="95"/>
      <c r="E52" s="95"/>
      <c r="F52" s="95"/>
      <c r="G52" s="95"/>
      <c r="H52" s="95"/>
      <c r="I52" s="95"/>
      <c r="J52" s="95"/>
    </row>
    <row r="53" spans="1:10" ht="15.75">
      <c r="A53" s="95"/>
      <c r="B53" s="95"/>
      <c r="C53" s="95"/>
      <c r="D53" s="95"/>
      <c r="E53" s="95"/>
      <c r="F53" s="95"/>
      <c r="G53" s="95"/>
      <c r="H53" s="95"/>
      <c r="I53" s="95"/>
      <c r="J53" s="95"/>
    </row>
    <row r="54" spans="1:10" ht="15.75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.75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ht="15.75">
      <c r="A56" s="95"/>
      <c r="B56" s="95"/>
      <c r="C56" s="95"/>
      <c r="D56" s="95"/>
      <c r="E56" s="95"/>
      <c r="F56" s="95"/>
      <c r="G56" s="95"/>
      <c r="H56" s="95"/>
      <c r="I56" s="95"/>
      <c r="J56" s="95"/>
    </row>
    <row r="57" spans="1:10" ht="15.75">
      <c r="A57" s="95"/>
      <c r="B57" s="95"/>
      <c r="C57" s="95"/>
      <c r="D57" s="95"/>
      <c r="E57" s="95"/>
      <c r="F57" s="95"/>
      <c r="G57" s="95"/>
      <c r="H57" s="95"/>
      <c r="I57" s="95"/>
      <c r="J57" s="95"/>
    </row>
    <row r="58" spans="1:10" ht="15.75">
      <c r="A58" s="95"/>
      <c r="B58" s="95"/>
      <c r="C58" s="95"/>
      <c r="D58" s="95"/>
      <c r="E58" s="95"/>
      <c r="F58" s="95"/>
      <c r="G58" s="95"/>
      <c r="H58" s="95"/>
      <c r="I58" s="95"/>
      <c r="J58" s="95"/>
    </row>
    <row r="59" spans="1:10" ht="15.75">
      <c r="A59" s="95"/>
      <c r="B59" s="95"/>
      <c r="C59" s="95"/>
      <c r="D59" s="95"/>
      <c r="E59" s="95"/>
      <c r="F59" s="95"/>
      <c r="G59" s="95"/>
      <c r="H59" s="95"/>
      <c r="I59" s="95"/>
      <c r="J59" s="95"/>
    </row>
    <row r="60" spans="1:10" ht="15.75">
      <c r="A60" s="95"/>
      <c r="B60" s="95"/>
      <c r="C60" s="95"/>
      <c r="D60" s="95"/>
      <c r="E60" s="95"/>
      <c r="F60" s="95"/>
      <c r="G60" s="95"/>
      <c r="H60" s="95"/>
      <c r="I60" s="95"/>
      <c r="J60" s="95"/>
    </row>
    <row r="61" spans="1:10" ht="15.75">
      <c r="A61" s="95"/>
      <c r="B61" s="95"/>
      <c r="C61" s="95"/>
      <c r="D61" s="95"/>
      <c r="E61" s="95"/>
      <c r="F61" s="95"/>
      <c r="G61" s="95"/>
      <c r="H61" s="95"/>
      <c r="I61" s="95"/>
      <c r="J61" s="95"/>
    </row>
    <row r="62" spans="1:10" ht="15.75">
      <c r="A62" s="95"/>
      <c r="B62" s="95"/>
      <c r="C62" s="95"/>
      <c r="D62" s="95"/>
      <c r="E62" s="95"/>
      <c r="F62" s="95"/>
      <c r="G62" s="95"/>
      <c r="H62" s="95"/>
      <c r="I62" s="95"/>
      <c r="J62" s="95"/>
    </row>
    <row r="63" spans="1:10" ht="15.75">
      <c r="A63" s="95"/>
      <c r="B63" s="95"/>
      <c r="C63" s="95"/>
      <c r="D63" s="95"/>
      <c r="E63" s="95"/>
      <c r="F63" s="95"/>
      <c r="G63" s="95"/>
      <c r="H63" s="95"/>
      <c r="I63" s="95"/>
      <c r="J63" s="95"/>
    </row>
    <row r="64" spans="1:10" ht="15.75">
      <c r="A64" s="95"/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.75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ht="15.75">
      <c r="A66" s="95"/>
      <c r="B66" s="95"/>
      <c r="C66" s="95"/>
      <c r="D66" s="95"/>
      <c r="E66" s="95"/>
      <c r="F66" s="95"/>
      <c r="G66" s="95"/>
      <c r="H66" s="95"/>
      <c r="I66" s="95"/>
      <c r="J66" s="95"/>
    </row>
    <row r="67" spans="1:10" ht="15.75">
      <c r="A67" s="95"/>
      <c r="B67" s="95"/>
      <c r="C67" s="95"/>
      <c r="D67" s="95"/>
      <c r="E67" s="95"/>
      <c r="F67" s="95"/>
      <c r="G67" s="95"/>
      <c r="H67" s="95"/>
      <c r="I67" s="95"/>
      <c r="J67" s="95"/>
    </row>
    <row r="68" spans="1:10" ht="15.75">
      <c r="A68" s="95"/>
      <c r="B68" s="95"/>
      <c r="C68" s="95"/>
      <c r="D68" s="95"/>
      <c r="E68" s="95"/>
      <c r="F68" s="95"/>
      <c r="G68" s="95"/>
      <c r="H68" s="95"/>
      <c r="I68" s="95"/>
      <c r="J68" s="95"/>
    </row>
    <row r="69" spans="1:10" ht="15.75">
      <c r="A69" s="95"/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5.75">
      <c r="A70" s="95"/>
      <c r="B70" s="95"/>
      <c r="C70" s="95"/>
      <c r="D70" s="95"/>
      <c r="E70" s="95"/>
      <c r="F70" s="95"/>
      <c r="G70" s="95"/>
      <c r="H70" s="95"/>
      <c r="I70" s="95"/>
      <c r="J70" s="95"/>
    </row>
    <row r="71" spans="1:10" ht="15.75">
      <c r="A71" s="95"/>
      <c r="B71" s="95"/>
      <c r="C71" s="95"/>
      <c r="D71" s="95"/>
      <c r="E71" s="95"/>
      <c r="F71" s="95"/>
      <c r="G71" s="95"/>
      <c r="H71" s="95"/>
      <c r="I71" s="95"/>
      <c r="J71" s="95"/>
    </row>
    <row r="72" spans="1:10" ht="15.75">
      <c r="A72" s="95"/>
      <c r="B72" s="95"/>
      <c r="C72" s="95"/>
      <c r="D72" s="95"/>
      <c r="E72" s="95"/>
      <c r="F72" s="95"/>
      <c r="G72" s="95"/>
      <c r="H72" s="95"/>
      <c r="I72" s="95"/>
      <c r="J72" s="95"/>
    </row>
    <row r="73" spans="1:10" ht="15.75">
      <c r="A73" s="95"/>
      <c r="B73" s="95"/>
      <c r="C73" s="95"/>
      <c r="D73" s="95"/>
      <c r="E73" s="95"/>
      <c r="F73" s="95"/>
      <c r="G73" s="95"/>
      <c r="H73" s="95"/>
      <c r="I73" s="95"/>
      <c r="J73" s="95"/>
    </row>
    <row r="74" spans="1:10" ht="15.75">
      <c r="A74" s="95"/>
      <c r="B74" s="95"/>
      <c r="C74" s="95"/>
      <c r="D74" s="95"/>
      <c r="E74" s="95"/>
      <c r="F74" s="95"/>
      <c r="G74" s="95"/>
      <c r="H74" s="95"/>
      <c r="I74" s="95"/>
      <c r="J74" s="95"/>
    </row>
    <row r="75" spans="1:10" ht="15.75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ht="15.75">
      <c r="A76" s="95"/>
      <c r="B76" s="95"/>
      <c r="C76" s="95"/>
      <c r="D76" s="95"/>
      <c r="E76" s="95"/>
      <c r="F76" s="95"/>
      <c r="G76" s="95"/>
      <c r="H76" s="95"/>
      <c r="I76" s="95"/>
      <c r="J76" s="95"/>
    </row>
    <row r="77" spans="1:10" ht="15.75">
      <c r="A77" s="95"/>
      <c r="B77" s="95"/>
      <c r="C77" s="95"/>
      <c r="D77" s="95"/>
      <c r="E77" s="95"/>
      <c r="F77" s="95"/>
      <c r="G77" s="95"/>
      <c r="H77" s="95"/>
      <c r="I77" s="95"/>
      <c r="J77" s="95"/>
    </row>
    <row r="78" spans="1:10" ht="15.75">
      <c r="A78" s="95"/>
      <c r="B78" s="95"/>
      <c r="C78" s="95"/>
      <c r="D78" s="95"/>
      <c r="E78" s="95"/>
      <c r="F78" s="95"/>
      <c r="G78" s="95"/>
      <c r="H78" s="95"/>
      <c r="I78" s="95"/>
      <c r="J78" s="95"/>
    </row>
    <row r="79" spans="1:10" ht="15.75">
      <c r="A79" s="95"/>
      <c r="B79" s="95"/>
      <c r="C79" s="95"/>
      <c r="D79" s="95"/>
      <c r="E79" s="95"/>
      <c r="F79" s="95"/>
      <c r="G79" s="95"/>
      <c r="H79" s="95"/>
      <c r="I79" s="95"/>
      <c r="J79" s="95"/>
    </row>
    <row r="80" spans="1:10" ht="15.75">
      <c r="A80" s="95"/>
      <c r="B80" s="95"/>
      <c r="C80" s="95"/>
      <c r="D80" s="95"/>
      <c r="E80" s="95"/>
      <c r="F80" s="95"/>
      <c r="G80" s="95"/>
      <c r="H80" s="95"/>
      <c r="I80" s="95"/>
      <c r="J80" s="95"/>
    </row>
    <row r="81" spans="1:10" ht="15.75">
      <c r="A81" s="95"/>
      <c r="B81" s="95"/>
      <c r="C81" s="95"/>
      <c r="D81" s="95"/>
      <c r="E81" s="95"/>
      <c r="F81" s="95"/>
      <c r="G81" s="95"/>
      <c r="H81" s="95"/>
      <c r="I81" s="95"/>
      <c r="J81" s="95"/>
    </row>
    <row r="82" spans="1:10" ht="15.75">
      <c r="A82" s="95"/>
      <c r="B82" s="95"/>
      <c r="C82" s="95"/>
      <c r="D82" s="95"/>
      <c r="E82" s="95"/>
      <c r="F82" s="95"/>
      <c r="G82" s="95"/>
      <c r="H82" s="95"/>
      <c r="I82" s="95"/>
      <c r="J82" s="95"/>
    </row>
    <row r="83" spans="1:10" ht="15.75">
      <c r="A83" s="95"/>
      <c r="B83" s="95"/>
      <c r="C83" s="95"/>
      <c r="D83" s="95"/>
      <c r="E83" s="95"/>
      <c r="F83" s="95"/>
      <c r="G83" s="95"/>
      <c r="H83" s="95"/>
      <c r="I83" s="95"/>
      <c r="J83" s="95"/>
    </row>
    <row r="84" spans="1:10" ht="15.75">
      <c r="A84" s="95"/>
      <c r="B84" s="95"/>
      <c r="C84" s="95"/>
      <c r="D84" s="95"/>
      <c r="E84" s="95"/>
      <c r="F84" s="95"/>
      <c r="G84" s="95"/>
      <c r="H84" s="95"/>
      <c r="I84" s="95"/>
      <c r="J84" s="95"/>
    </row>
    <row r="85" spans="1:10" ht="15.75">
      <c r="A85" s="95"/>
      <c r="B85" s="95"/>
      <c r="C85" s="95"/>
      <c r="D85" s="95"/>
      <c r="E85" s="95"/>
      <c r="F85" s="95"/>
      <c r="G85" s="95"/>
      <c r="H85" s="95"/>
      <c r="I85" s="95"/>
      <c r="J85" s="95"/>
    </row>
    <row r="86" spans="1:10" ht="15.75">
      <c r="A86" s="95"/>
      <c r="B86" s="95"/>
      <c r="C86" s="95"/>
      <c r="D86" s="95"/>
      <c r="E86" s="95"/>
      <c r="F86" s="95"/>
      <c r="G86" s="95"/>
      <c r="H86" s="95"/>
      <c r="I86" s="95"/>
      <c r="J86" s="95"/>
    </row>
    <row r="87" spans="1:10" ht="15.75">
      <c r="A87" s="95"/>
      <c r="B87" s="95"/>
      <c r="C87" s="95"/>
      <c r="D87" s="95"/>
      <c r="E87" s="95"/>
      <c r="F87" s="95"/>
      <c r="G87" s="95"/>
      <c r="H87" s="95"/>
      <c r="I87" s="95"/>
      <c r="J87" s="95"/>
    </row>
    <row r="88" spans="1:10" ht="15.75">
      <c r="A88" s="95"/>
      <c r="B88" s="95"/>
      <c r="C88" s="95"/>
      <c r="D88" s="95"/>
      <c r="E88" s="95"/>
      <c r="F88" s="95"/>
      <c r="G88" s="95"/>
      <c r="H88" s="95"/>
      <c r="I88" s="95"/>
      <c r="J88" s="95"/>
    </row>
    <row r="89" spans="1:10" ht="15.75">
      <c r="A89" s="95"/>
      <c r="B89" s="95"/>
      <c r="C89" s="95"/>
      <c r="D89" s="95"/>
      <c r="E89" s="95"/>
      <c r="F89" s="95"/>
      <c r="G89" s="95"/>
      <c r="H89" s="95"/>
      <c r="I89" s="95"/>
      <c r="J89" s="95"/>
    </row>
    <row r="90" spans="1:10" ht="15.75">
      <c r="A90" s="95"/>
      <c r="B90" s="95"/>
      <c r="C90" s="95"/>
      <c r="D90" s="95"/>
      <c r="E90" s="95"/>
      <c r="F90" s="95"/>
      <c r="G90" s="95"/>
      <c r="H90" s="95"/>
      <c r="I90" s="95"/>
      <c r="J90" s="95"/>
    </row>
    <row r="91" spans="1:10" ht="15.75">
      <c r="A91" s="95"/>
      <c r="B91" s="95"/>
      <c r="C91" s="95"/>
      <c r="D91" s="95"/>
      <c r="E91" s="95"/>
      <c r="F91" s="95"/>
      <c r="G91" s="95"/>
      <c r="H91" s="95"/>
      <c r="I91" s="95"/>
      <c r="J91" s="95"/>
    </row>
    <row r="92" spans="1:10" ht="15.75">
      <c r="A92" s="95"/>
      <c r="B92" s="95"/>
      <c r="C92" s="95"/>
      <c r="D92" s="95"/>
      <c r="E92" s="95"/>
      <c r="F92" s="95"/>
      <c r="G92" s="95"/>
      <c r="H92" s="95"/>
      <c r="I92" s="95"/>
      <c r="J92" s="95"/>
    </row>
  </sheetData>
  <mergeCells count="4">
    <mergeCell ref="D4:E4"/>
    <mergeCell ref="F4:G4"/>
    <mergeCell ref="H4:I4"/>
    <mergeCell ref="J4:K4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5"/>
  <sheetViews>
    <sheetView workbookViewId="0"/>
  </sheetViews>
  <sheetFormatPr defaultRowHeight="12.75"/>
  <cols>
    <col min="1" max="1" width="22.7109375" style="1" customWidth="1"/>
    <col min="2" max="16" width="7.7109375" style="1" customWidth="1"/>
    <col min="17" max="17" width="9.28515625" style="1" customWidth="1"/>
    <col min="18" max="256" width="9.140625" style="1"/>
    <col min="257" max="257" width="22.7109375" style="1" customWidth="1"/>
    <col min="258" max="272" width="7.7109375" style="1" customWidth="1"/>
    <col min="273" max="273" width="9.28515625" style="1" customWidth="1"/>
    <col min="274" max="512" width="9.140625" style="1"/>
    <col min="513" max="513" width="22.7109375" style="1" customWidth="1"/>
    <col min="514" max="528" width="7.7109375" style="1" customWidth="1"/>
    <col min="529" max="529" width="9.28515625" style="1" customWidth="1"/>
    <col min="530" max="768" width="9.140625" style="1"/>
    <col min="769" max="769" width="22.7109375" style="1" customWidth="1"/>
    <col min="770" max="784" width="7.7109375" style="1" customWidth="1"/>
    <col min="785" max="785" width="9.28515625" style="1" customWidth="1"/>
    <col min="786" max="1024" width="9.140625" style="1"/>
    <col min="1025" max="1025" width="22.7109375" style="1" customWidth="1"/>
    <col min="1026" max="1040" width="7.7109375" style="1" customWidth="1"/>
    <col min="1041" max="1041" width="9.28515625" style="1" customWidth="1"/>
    <col min="1042" max="1280" width="9.140625" style="1"/>
    <col min="1281" max="1281" width="22.7109375" style="1" customWidth="1"/>
    <col min="1282" max="1296" width="7.7109375" style="1" customWidth="1"/>
    <col min="1297" max="1297" width="9.28515625" style="1" customWidth="1"/>
    <col min="1298" max="1536" width="9.140625" style="1"/>
    <col min="1537" max="1537" width="22.7109375" style="1" customWidth="1"/>
    <col min="1538" max="1552" width="7.7109375" style="1" customWidth="1"/>
    <col min="1553" max="1553" width="9.28515625" style="1" customWidth="1"/>
    <col min="1554" max="1792" width="9.140625" style="1"/>
    <col min="1793" max="1793" width="22.7109375" style="1" customWidth="1"/>
    <col min="1794" max="1808" width="7.7109375" style="1" customWidth="1"/>
    <col min="1809" max="1809" width="9.28515625" style="1" customWidth="1"/>
    <col min="1810" max="2048" width="9.140625" style="1"/>
    <col min="2049" max="2049" width="22.7109375" style="1" customWidth="1"/>
    <col min="2050" max="2064" width="7.7109375" style="1" customWidth="1"/>
    <col min="2065" max="2065" width="9.28515625" style="1" customWidth="1"/>
    <col min="2066" max="2304" width="9.140625" style="1"/>
    <col min="2305" max="2305" width="22.7109375" style="1" customWidth="1"/>
    <col min="2306" max="2320" width="7.7109375" style="1" customWidth="1"/>
    <col min="2321" max="2321" width="9.28515625" style="1" customWidth="1"/>
    <col min="2322" max="2560" width="9.140625" style="1"/>
    <col min="2561" max="2561" width="22.7109375" style="1" customWidth="1"/>
    <col min="2562" max="2576" width="7.7109375" style="1" customWidth="1"/>
    <col min="2577" max="2577" width="9.28515625" style="1" customWidth="1"/>
    <col min="2578" max="2816" width="9.140625" style="1"/>
    <col min="2817" max="2817" width="22.7109375" style="1" customWidth="1"/>
    <col min="2818" max="2832" width="7.7109375" style="1" customWidth="1"/>
    <col min="2833" max="2833" width="9.28515625" style="1" customWidth="1"/>
    <col min="2834" max="3072" width="9.140625" style="1"/>
    <col min="3073" max="3073" width="22.7109375" style="1" customWidth="1"/>
    <col min="3074" max="3088" width="7.7109375" style="1" customWidth="1"/>
    <col min="3089" max="3089" width="9.28515625" style="1" customWidth="1"/>
    <col min="3090" max="3328" width="9.140625" style="1"/>
    <col min="3329" max="3329" width="22.7109375" style="1" customWidth="1"/>
    <col min="3330" max="3344" width="7.7109375" style="1" customWidth="1"/>
    <col min="3345" max="3345" width="9.28515625" style="1" customWidth="1"/>
    <col min="3346" max="3584" width="9.140625" style="1"/>
    <col min="3585" max="3585" width="22.7109375" style="1" customWidth="1"/>
    <col min="3586" max="3600" width="7.7109375" style="1" customWidth="1"/>
    <col min="3601" max="3601" width="9.28515625" style="1" customWidth="1"/>
    <col min="3602" max="3840" width="9.140625" style="1"/>
    <col min="3841" max="3841" width="22.7109375" style="1" customWidth="1"/>
    <col min="3842" max="3856" width="7.7109375" style="1" customWidth="1"/>
    <col min="3857" max="3857" width="9.28515625" style="1" customWidth="1"/>
    <col min="3858" max="4096" width="9.140625" style="1"/>
    <col min="4097" max="4097" width="22.7109375" style="1" customWidth="1"/>
    <col min="4098" max="4112" width="7.7109375" style="1" customWidth="1"/>
    <col min="4113" max="4113" width="9.28515625" style="1" customWidth="1"/>
    <col min="4114" max="4352" width="9.140625" style="1"/>
    <col min="4353" max="4353" width="22.7109375" style="1" customWidth="1"/>
    <col min="4354" max="4368" width="7.7109375" style="1" customWidth="1"/>
    <col min="4369" max="4369" width="9.28515625" style="1" customWidth="1"/>
    <col min="4370" max="4608" width="9.140625" style="1"/>
    <col min="4609" max="4609" width="22.7109375" style="1" customWidth="1"/>
    <col min="4610" max="4624" width="7.7109375" style="1" customWidth="1"/>
    <col min="4625" max="4625" width="9.28515625" style="1" customWidth="1"/>
    <col min="4626" max="4864" width="9.140625" style="1"/>
    <col min="4865" max="4865" width="22.7109375" style="1" customWidth="1"/>
    <col min="4866" max="4880" width="7.7109375" style="1" customWidth="1"/>
    <col min="4881" max="4881" width="9.28515625" style="1" customWidth="1"/>
    <col min="4882" max="5120" width="9.140625" style="1"/>
    <col min="5121" max="5121" width="22.7109375" style="1" customWidth="1"/>
    <col min="5122" max="5136" width="7.7109375" style="1" customWidth="1"/>
    <col min="5137" max="5137" width="9.28515625" style="1" customWidth="1"/>
    <col min="5138" max="5376" width="9.140625" style="1"/>
    <col min="5377" max="5377" width="22.7109375" style="1" customWidth="1"/>
    <col min="5378" max="5392" width="7.7109375" style="1" customWidth="1"/>
    <col min="5393" max="5393" width="9.28515625" style="1" customWidth="1"/>
    <col min="5394" max="5632" width="9.140625" style="1"/>
    <col min="5633" max="5633" width="22.7109375" style="1" customWidth="1"/>
    <col min="5634" max="5648" width="7.7109375" style="1" customWidth="1"/>
    <col min="5649" max="5649" width="9.28515625" style="1" customWidth="1"/>
    <col min="5650" max="5888" width="9.140625" style="1"/>
    <col min="5889" max="5889" width="22.7109375" style="1" customWidth="1"/>
    <col min="5890" max="5904" width="7.7109375" style="1" customWidth="1"/>
    <col min="5905" max="5905" width="9.28515625" style="1" customWidth="1"/>
    <col min="5906" max="6144" width="9.140625" style="1"/>
    <col min="6145" max="6145" width="22.7109375" style="1" customWidth="1"/>
    <col min="6146" max="6160" width="7.7109375" style="1" customWidth="1"/>
    <col min="6161" max="6161" width="9.28515625" style="1" customWidth="1"/>
    <col min="6162" max="6400" width="9.140625" style="1"/>
    <col min="6401" max="6401" width="22.7109375" style="1" customWidth="1"/>
    <col min="6402" max="6416" width="7.7109375" style="1" customWidth="1"/>
    <col min="6417" max="6417" width="9.28515625" style="1" customWidth="1"/>
    <col min="6418" max="6656" width="9.140625" style="1"/>
    <col min="6657" max="6657" width="22.7109375" style="1" customWidth="1"/>
    <col min="6658" max="6672" width="7.7109375" style="1" customWidth="1"/>
    <col min="6673" max="6673" width="9.28515625" style="1" customWidth="1"/>
    <col min="6674" max="6912" width="9.140625" style="1"/>
    <col min="6913" max="6913" width="22.7109375" style="1" customWidth="1"/>
    <col min="6914" max="6928" width="7.7109375" style="1" customWidth="1"/>
    <col min="6929" max="6929" width="9.28515625" style="1" customWidth="1"/>
    <col min="6930" max="7168" width="9.140625" style="1"/>
    <col min="7169" max="7169" width="22.7109375" style="1" customWidth="1"/>
    <col min="7170" max="7184" width="7.7109375" style="1" customWidth="1"/>
    <col min="7185" max="7185" width="9.28515625" style="1" customWidth="1"/>
    <col min="7186" max="7424" width="9.140625" style="1"/>
    <col min="7425" max="7425" width="22.7109375" style="1" customWidth="1"/>
    <col min="7426" max="7440" width="7.7109375" style="1" customWidth="1"/>
    <col min="7441" max="7441" width="9.28515625" style="1" customWidth="1"/>
    <col min="7442" max="7680" width="9.140625" style="1"/>
    <col min="7681" max="7681" width="22.7109375" style="1" customWidth="1"/>
    <col min="7682" max="7696" width="7.7109375" style="1" customWidth="1"/>
    <col min="7697" max="7697" width="9.28515625" style="1" customWidth="1"/>
    <col min="7698" max="7936" width="9.140625" style="1"/>
    <col min="7937" max="7937" width="22.7109375" style="1" customWidth="1"/>
    <col min="7938" max="7952" width="7.7109375" style="1" customWidth="1"/>
    <col min="7953" max="7953" width="9.28515625" style="1" customWidth="1"/>
    <col min="7954" max="8192" width="9.140625" style="1"/>
    <col min="8193" max="8193" width="22.7109375" style="1" customWidth="1"/>
    <col min="8194" max="8208" width="7.7109375" style="1" customWidth="1"/>
    <col min="8209" max="8209" width="9.28515625" style="1" customWidth="1"/>
    <col min="8210" max="8448" width="9.140625" style="1"/>
    <col min="8449" max="8449" width="22.7109375" style="1" customWidth="1"/>
    <col min="8450" max="8464" width="7.7109375" style="1" customWidth="1"/>
    <col min="8465" max="8465" width="9.28515625" style="1" customWidth="1"/>
    <col min="8466" max="8704" width="9.140625" style="1"/>
    <col min="8705" max="8705" width="22.7109375" style="1" customWidth="1"/>
    <col min="8706" max="8720" width="7.7109375" style="1" customWidth="1"/>
    <col min="8721" max="8721" width="9.28515625" style="1" customWidth="1"/>
    <col min="8722" max="8960" width="9.140625" style="1"/>
    <col min="8961" max="8961" width="22.7109375" style="1" customWidth="1"/>
    <col min="8962" max="8976" width="7.7109375" style="1" customWidth="1"/>
    <col min="8977" max="8977" width="9.28515625" style="1" customWidth="1"/>
    <col min="8978" max="9216" width="9.140625" style="1"/>
    <col min="9217" max="9217" width="22.7109375" style="1" customWidth="1"/>
    <col min="9218" max="9232" width="7.7109375" style="1" customWidth="1"/>
    <col min="9233" max="9233" width="9.28515625" style="1" customWidth="1"/>
    <col min="9234" max="9472" width="9.140625" style="1"/>
    <col min="9473" max="9473" width="22.7109375" style="1" customWidth="1"/>
    <col min="9474" max="9488" width="7.7109375" style="1" customWidth="1"/>
    <col min="9489" max="9489" width="9.28515625" style="1" customWidth="1"/>
    <col min="9490" max="9728" width="9.140625" style="1"/>
    <col min="9729" max="9729" width="22.7109375" style="1" customWidth="1"/>
    <col min="9730" max="9744" width="7.7109375" style="1" customWidth="1"/>
    <col min="9745" max="9745" width="9.28515625" style="1" customWidth="1"/>
    <col min="9746" max="9984" width="9.140625" style="1"/>
    <col min="9985" max="9985" width="22.7109375" style="1" customWidth="1"/>
    <col min="9986" max="10000" width="7.7109375" style="1" customWidth="1"/>
    <col min="10001" max="10001" width="9.28515625" style="1" customWidth="1"/>
    <col min="10002" max="10240" width="9.140625" style="1"/>
    <col min="10241" max="10241" width="22.7109375" style="1" customWidth="1"/>
    <col min="10242" max="10256" width="7.7109375" style="1" customWidth="1"/>
    <col min="10257" max="10257" width="9.28515625" style="1" customWidth="1"/>
    <col min="10258" max="10496" width="9.140625" style="1"/>
    <col min="10497" max="10497" width="22.7109375" style="1" customWidth="1"/>
    <col min="10498" max="10512" width="7.7109375" style="1" customWidth="1"/>
    <col min="10513" max="10513" width="9.28515625" style="1" customWidth="1"/>
    <col min="10514" max="10752" width="9.140625" style="1"/>
    <col min="10753" max="10753" width="22.7109375" style="1" customWidth="1"/>
    <col min="10754" max="10768" width="7.7109375" style="1" customWidth="1"/>
    <col min="10769" max="10769" width="9.28515625" style="1" customWidth="1"/>
    <col min="10770" max="11008" width="9.140625" style="1"/>
    <col min="11009" max="11009" width="22.7109375" style="1" customWidth="1"/>
    <col min="11010" max="11024" width="7.7109375" style="1" customWidth="1"/>
    <col min="11025" max="11025" width="9.28515625" style="1" customWidth="1"/>
    <col min="11026" max="11264" width="9.140625" style="1"/>
    <col min="11265" max="11265" width="22.7109375" style="1" customWidth="1"/>
    <col min="11266" max="11280" width="7.7109375" style="1" customWidth="1"/>
    <col min="11281" max="11281" width="9.28515625" style="1" customWidth="1"/>
    <col min="11282" max="11520" width="9.140625" style="1"/>
    <col min="11521" max="11521" width="22.7109375" style="1" customWidth="1"/>
    <col min="11522" max="11536" width="7.7109375" style="1" customWidth="1"/>
    <col min="11537" max="11537" width="9.28515625" style="1" customWidth="1"/>
    <col min="11538" max="11776" width="9.140625" style="1"/>
    <col min="11777" max="11777" width="22.7109375" style="1" customWidth="1"/>
    <col min="11778" max="11792" width="7.7109375" style="1" customWidth="1"/>
    <col min="11793" max="11793" width="9.28515625" style="1" customWidth="1"/>
    <col min="11794" max="12032" width="9.140625" style="1"/>
    <col min="12033" max="12033" width="22.7109375" style="1" customWidth="1"/>
    <col min="12034" max="12048" width="7.7109375" style="1" customWidth="1"/>
    <col min="12049" max="12049" width="9.28515625" style="1" customWidth="1"/>
    <col min="12050" max="12288" width="9.140625" style="1"/>
    <col min="12289" max="12289" width="22.7109375" style="1" customWidth="1"/>
    <col min="12290" max="12304" width="7.7109375" style="1" customWidth="1"/>
    <col min="12305" max="12305" width="9.28515625" style="1" customWidth="1"/>
    <col min="12306" max="12544" width="9.140625" style="1"/>
    <col min="12545" max="12545" width="22.7109375" style="1" customWidth="1"/>
    <col min="12546" max="12560" width="7.7109375" style="1" customWidth="1"/>
    <col min="12561" max="12561" width="9.28515625" style="1" customWidth="1"/>
    <col min="12562" max="12800" width="9.140625" style="1"/>
    <col min="12801" max="12801" width="22.7109375" style="1" customWidth="1"/>
    <col min="12802" max="12816" width="7.7109375" style="1" customWidth="1"/>
    <col min="12817" max="12817" width="9.28515625" style="1" customWidth="1"/>
    <col min="12818" max="13056" width="9.140625" style="1"/>
    <col min="13057" max="13057" width="22.7109375" style="1" customWidth="1"/>
    <col min="13058" max="13072" width="7.7109375" style="1" customWidth="1"/>
    <col min="13073" max="13073" width="9.28515625" style="1" customWidth="1"/>
    <col min="13074" max="13312" width="9.140625" style="1"/>
    <col min="13313" max="13313" width="22.7109375" style="1" customWidth="1"/>
    <col min="13314" max="13328" width="7.7109375" style="1" customWidth="1"/>
    <col min="13329" max="13329" width="9.28515625" style="1" customWidth="1"/>
    <col min="13330" max="13568" width="9.140625" style="1"/>
    <col min="13569" max="13569" width="22.7109375" style="1" customWidth="1"/>
    <col min="13570" max="13584" width="7.7109375" style="1" customWidth="1"/>
    <col min="13585" max="13585" width="9.28515625" style="1" customWidth="1"/>
    <col min="13586" max="13824" width="9.140625" style="1"/>
    <col min="13825" max="13825" width="22.7109375" style="1" customWidth="1"/>
    <col min="13826" max="13840" width="7.7109375" style="1" customWidth="1"/>
    <col min="13841" max="13841" width="9.28515625" style="1" customWidth="1"/>
    <col min="13842" max="14080" width="9.140625" style="1"/>
    <col min="14081" max="14081" width="22.7109375" style="1" customWidth="1"/>
    <col min="14082" max="14096" width="7.7109375" style="1" customWidth="1"/>
    <col min="14097" max="14097" width="9.28515625" style="1" customWidth="1"/>
    <col min="14098" max="14336" width="9.140625" style="1"/>
    <col min="14337" max="14337" width="22.7109375" style="1" customWidth="1"/>
    <col min="14338" max="14352" width="7.7109375" style="1" customWidth="1"/>
    <col min="14353" max="14353" width="9.28515625" style="1" customWidth="1"/>
    <col min="14354" max="14592" width="9.140625" style="1"/>
    <col min="14593" max="14593" width="22.7109375" style="1" customWidth="1"/>
    <col min="14594" max="14608" width="7.7109375" style="1" customWidth="1"/>
    <col min="14609" max="14609" width="9.28515625" style="1" customWidth="1"/>
    <col min="14610" max="14848" width="9.140625" style="1"/>
    <col min="14849" max="14849" width="22.7109375" style="1" customWidth="1"/>
    <col min="14850" max="14864" width="7.7109375" style="1" customWidth="1"/>
    <col min="14865" max="14865" width="9.28515625" style="1" customWidth="1"/>
    <col min="14866" max="15104" width="9.140625" style="1"/>
    <col min="15105" max="15105" width="22.7109375" style="1" customWidth="1"/>
    <col min="15106" max="15120" width="7.7109375" style="1" customWidth="1"/>
    <col min="15121" max="15121" width="9.28515625" style="1" customWidth="1"/>
    <col min="15122" max="15360" width="9.140625" style="1"/>
    <col min="15361" max="15361" width="22.7109375" style="1" customWidth="1"/>
    <col min="15362" max="15376" width="7.7109375" style="1" customWidth="1"/>
    <col min="15377" max="15377" width="9.28515625" style="1" customWidth="1"/>
    <col min="15378" max="15616" width="9.140625" style="1"/>
    <col min="15617" max="15617" width="22.7109375" style="1" customWidth="1"/>
    <col min="15618" max="15632" width="7.7109375" style="1" customWidth="1"/>
    <col min="15633" max="15633" width="9.28515625" style="1" customWidth="1"/>
    <col min="15634" max="15872" width="9.140625" style="1"/>
    <col min="15873" max="15873" width="22.7109375" style="1" customWidth="1"/>
    <col min="15874" max="15888" width="7.7109375" style="1" customWidth="1"/>
    <col min="15889" max="15889" width="9.28515625" style="1" customWidth="1"/>
    <col min="15890" max="16128" width="9.140625" style="1"/>
    <col min="16129" max="16129" width="22.7109375" style="1" customWidth="1"/>
    <col min="16130" max="16144" width="7.7109375" style="1" customWidth="1"/>
    <col min="16145" max="16145" width="9.28515625" style="1" customWidth="1"/>
    <col min="16146" max="16384" width="9.140625" style="1"/>
  </cols>
  <sheetData>
    <row r="1" spans="1:19" ht="15.75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>
      <c r="A2" s="151" t="s">
        <v>84</v>
      </c>
      <c r="B2" s="151"/>
      <c r="C2" s="151"/>
      <c r="D2" s="151"/>
      <c r="E2" s="151"/>
      <c r="F2" s="151"/>
      <c r="G2" s="151"/>
      <c r="H2" s="151"/>
      <c r="I2" s="151"/>
      <c r="J2" s="24"/>
      <c r="K2" s="24"/>
      <c r="L2" s="24"/>
      <c r="M2" s="24"/>
      <c r="N2" s="24"/>
      <c r="O2" s="24"/>
      <c r="P2" s="24"/>
      <c r="Q2" s="24"/>
    </row>
    <row r="3" spans="1:19" ht="9" customHeight="1">
      <c r="A3" s="36"/>
      <c r="B3" s="123"/>
      <c r="C3" s="123"/>
      <c r="D3" s="123"/>
      <c r="E3" s="123"/>
      <c r="F3" s="123"/>
      <c r="G3" s="123"/>
      <c r="H3" s="123"/>
      <c r="I3" s="123"/>
      <c r="J3" s="124"/>
      <c r="K3" s="124"/>
      <c r="L3" s="124"/>
      <c r="M3" s="124"/>
      <c r="N3" s="124"/>
      <c r="O3" s="124"/>
      <c r="P3" s="124"/>
      <c r="Q3" s="124"/>
    </row>
    <row r="4" spans="1:19" ht="21.95" customHeight="1">
      <c r="A4" s="15" t="s">
        <v>75</v>
      </c>
      <c r="B4" s="155">
        <v>2013</v>
      </c>
      <c r="C4" s="156"/>
      <c r="D4" s="156"/>
      <c r="E4" s="156"/>
      <c r="F4" s="156"/>
      <c r="G4" s="156"/>
      <c r="H4" s="156"/>
      <c r="I4" s="157"/>
      <c r="J4" s="107"/>
      <c r="K4" s="74"/>
      <c r="L4" s="74"/>
      <c r="M4" s="74"/>
      <c r="N4" s="74"/>
      <c r="O4" s="74"/>
      <c r="P4" s="74"/>
      <c r="Q4" s="74"/>
      <c r="R4" s="28"/>
      <c r="S4" s="28"/>
    </row>
    <row r="5" spans="1:19" ht="21.95" customHeight="1">
      <c r="A5" s="103" t="s">
        <v>74</v>
      </c>
      <c r="B5" s="158" t="s">
        <v>28</v>
      </c>
      <c r="C5" s="159"/>
      <c r="D5" s="158" t="s">
        <v>29</v>
      </c>
      <c r="E5" s="159"/>
      <c r="F5" s="160" t="s">
        <v>73</v>
      </c>
      <c r="G5" s="161"/>
      <c r="H5" s="162" t="s">
        <v>3</v>
      </c>
      <c r="I5" s="163"/>
      <c r="J5" s="107"/>
      <c r="K5" s="74"/>
      <c r="L5" s="74"/>
      <c r="M5" s="74"/>
      <c r="N5" s="74"/>
      <c r="O5" s="74"/>
      <c r="P5" s="74"/>
      <c r="Q5" s="74"/>
      <c r="R5" s="28"/>
      <c r="S5" s="28"/>
    </row>
    <row r="6" spans="1:19" ht="15.75" customHeight="1">
      <c r="A6" s="101"/>
      <c r="B6" s="102" t="s">
        <v>32</v>
      </c>
      <c r="C6" s="102" t="s">
        <v>33</v>
      </c>
      <c r="D6" s="102" t="s">
        <v>32</v>
      </c>
      <c r="E6" s="102" t="s">
        <v>33</v>
      </c>
      <c r="F6" s="102" t="s">
        <v>32</v>
      </c>
      <c r="G6" s="102" t="s">
        <v>33</v>
      </c>
      <c r="H6" s="102" t="s">
        <v>32</v>
      </c>
      <c r="I6" s="14" t="s">
        <v>33</v>
      </c>
      <c r="J6" s="107"/>
      <c r="K6" s="74"/>
      <c r="L6" s="74"/>
      <c r="M6" s="74"/>
      <c r="N6" s="74"/>
      <c r="O6" s="74"/>
      <c r="P6" s="74"/>
      <c r="Q6" s="74"/>
      <c r="R6" s="28"/>
      <c r="S6" s="28"/>
    </row>
    <row r="7" spans="1:19" ht="21.95" customHeight="1">
      <c r="A7" s="101" t="s">
        <v>76</v>
      </c>
      <c r="B7" s="59">
        <v>137</v>
      </c>
      <c r="C7" s="59">
        <v>19</v>
      </c>
      <c r="D7" s="59">
        <v>66</v>
      </c>
      <c r="E7" s="60">
        <v>2</v>
      </c>
      <c r="F7" s="59">
        <v>1090</v>
      </c>
      <c r="G7" s="59">
        <v>61</v>
      </c>
      <c r="H7" s="105">
        <f t="shared" ref="H7:I16" si="0">SUM(B7,D7,F7)</f>
        <v>1293</v>
      </c>
      <c r="I7" s="54">
        <f t="shared" si="0"/>
        <v>82</v>
      </c>
      <c r="J7" s="107"/>
      <c r="K7" s="74"/>
      <c r="L7" s="74"/>
      <c r="M7" s="74"/>
      <c r="N7" s="74"/>
      <c r="O7" s="74"/>
      <c r="P7" s="74"/>
      <c r="Q7" s="74"/>
      <c r="R7" s="28"/>
      <c r="S7" s="28"/>
    </row>
    <row r="8" spans="1:19" ht="21.95" customHeight="1">
      <c r="A8" s="101" t="s">
        <v>2</v>
      </c>
      <c r="B8" s="59">
        <v>14</v>
      </c>
      <c r="C8" s="60">
        <v>3</v>
      </c>
      <c r="D8" s="59">
        <v>24</v>
      </c>
      <c r="E8" s="60">
        <v>1</v>
      </c>
      <c r="F8" s="59">
        <v>529</v>
      </c>
      <c r="G8" s="59">
        <v>19</v>
      </c>
      <c r="H8" s="105">
        <f t="shared" si="0"/>
        <v>567</v>
      </c>
      <c r="I8" s="54">
        <f t="shared" si="0"/>
        <v>23</v>
      </c>
      <c r="J8" s="107"/>
      <c r="K8" s="74"/>
      <c r="L8" s="74"/>
      <c r="M8" s="74"/>
      <c r="N8" s="74"/>
      <c r="O8" s="74"/>
      <c r="P8" s="74"/>
      <c r="Q8" s="74"/>
      <c r="R8" s="28"/>
      <c r="S8" s="28"/>
    </row>
    <row r="9" spans="1:19" ht="21.95" customHeight="1">
      <c r="A9" s="101" t="s">
        <v>13</v>
      </c>
      <c r="B9" s="59">
        <v>6</v>
      </c>
      <c r="C9" s="59" t="s">
        <v>15</v>
      </c>
      <c r="D9" s="59">
        <v>11</v>
      </c>
      <c r="E9" s="59" t="s">
        <v>15</v>
      </c>
      <c r="F9" s="59">
        <v>415</v>
      </c>
      <c r="G9" s="60">
        <v>9</v>
      </c>
      <c r="H9" s="105">
        <f t="shared" si="0"/>
        <v>432</v>
      </c>
      <c r="I9" s="54">
        <f t="shared" si="0"/>
        <v>9</v>
      </c>
      <c r="J9" s="107"/>
      <c r="K9" s="74"/>
      <c r="L9" s="74"/>
      <c r="M9" s="74"/>
      <c r="N9" s="74"/>
      <c r="O9" s="74"/>
      <c r="P9" s="74"/>
      <c r="Q9" s="74"/>
      <c r="R9" s="28"/>
      <c r="S9" s="28"/>
    </row>
    <row r="10" spans="1:19" ht="21.95" customHeight="1">
      <c r="A10" s="101" t="s">
        <v>14</v>
      </c>
      <c r="B10" s="60">
        <v>1</v>
      </c>
      <c r="C10" s="60">
        <v>1</v>
      </c>
      <c r="D10" s="60">
        <v>3</v>
      </c>
      <c r="E10" s="60">
        <v>1</v>
      </c>
      <c r="F10" s="60">
        <v>65</v>
      </c>
      <c r="G10" s="60">
        <v>4</v>
      </c>
      <c r="H10" s="105">
        <f t="shared" si="0"/>
        <v>69</v>
      </c>
      <c r="I10" s="54">
        <f t="shared" si="0"/>
        <v>6</v>
      </c>
      <c r="J10" s="107"/>
      <c r="K10" s="74"/>
      <c r="L10" s="74"/>
      <c r="M10" s="74"/>
      <c r="N10" s="74"/>
      <c r="O10" s="74"/>
      <c r="P10" s="74"/>
      <c r="Q10" s="74"/>
      <c r="R10" s="28"/>
      <c r="S10" s="28"/>
    </row>
    <row r="11" spans="1:19" ht="21.95" customHeight="1">
      <c r="A11" s="101" t="s">
        <v>18</v>
      </c>
      <c r="B11" s="60">
        <v>2</v>
      </c>
      <c r="C11" s="59" t="s">
        <v>15</v>
      </c>
      <c r="D11" s="60">
        <v>4</v>
      </c>
      <c r="E11" s="59" t="s">
        <v>15</v>
      </c>
      <c r="F11" s="59">
        <v>102</v>
      </c>
      <c r="G11" s="60">
        <v>4</v>
      </c>
      <c r="H11" s="105">
        <f t="shared" si="0"/>
        <v>108</v>
      </c>
      <c r="I11" s="54">
        <f t="shared" si="0"/>
        <v>4</v>
      </c>
      <c r="J11" s="107"/>
      <c r="K11" s="74"/>
      <c r="L11" s="74"/>
      <c r="M11" s="74"/>
      <c r="N11" s="74"/>
      <c r="O11" s="74"/>
      <c r="P11" s="74"/>
      <c r="Q11" s="74"/>
      <c r="R11" s="28"/>
      <c r="S11" s="28"/>
    </row>
    <row r="12" spans="1:19" ht="21.95" customHeight="1">
      <c r="A12" s="101" t="s">
        <v>19</v>
      </c>
      <c r="B12" s="59">
        <v>1</v>
      </c>
      <c r="C12" s="59" t="s">
        <v>15</v>
      </c>
      <c r="D12" s="59">
        <v>4</v>
      </c>
      <c r="E12" s="59" t="s">
        <v>15</v>
      </c>
      <c r="F12" s="59">
        <v>142</v>
      </c>
      <c r="G12" s="59">
        <v>9</v>
      </c>
      <c r="H12" s="105">
        <f t="shared" si="0"/>
        <v>147</v>
      </c>
      <c r="I12" s="54">
        <f t="shared" si="0"/>
        <v>9</v>
      </c>
      <c r="J12" s="107"/>
      <c r="K12" s="74"/>
      <c r="L12" s="74"/>
      <c r="M12" s="74"/>
      <c r="N12" s="74"/>
      <c r="O12" s="74"/>
      <c r="P12" s="74"/>
      <c r="Q12" s="74"/>
      <c r="R12" s="28"/>
      <c r="S12" s="28"/>
    </row>
    <row r="13" spans="1:19" ht="21.95" customHeight="1">
      <c r="A13" s="101" t="s">
        <v>21</v>
      </c>
      <c r="B13" s="59">
        <v>6</v>
      </c>
      <c r="C13" s="60">
        <v>2</v>
      </c>
      <c r="D13" s="60">
        <v>6</v>
      </c>
      <c r="E13" s="60">
        <v>1</v>
      </c>
      <c r="F13" s="59">
        <v>120</v>
      </c>
      <c r="G13" s="60">
        <v>4</v>
      </c>
      <c r="H13" s="105">
        <f t="shared" si="0"/>
        <v>132</v>
      </c>
      <c r="I13" s="54">
        <f t="shared" si="0"/>
        <v>7</v>
      </c>
      <c r="J13" s="107"/>
      <c r="K13" s="74"/>
      <c r="L13" s="74"/>
      <c r="M13" s="74"/>
      <c r="N13" s="74"/>
      <c r="O13" s="74"/>
      <c r="P13" s="74"/>
      <c r="Q13" s="74"/>
      <c r="R13" s="28"/>
      <c r="S13" s="28"/>
    </row>
    <row r="14" spans="1:19" ht="21.95" customHeight="1">
      <c r="A14" s="101" t="s">
        <v>22</v>
      </c>
      <c r="B14" s="59">
        <v>2</v>
      </c>
      <c r="C14" s="59" t="s">
        <v>15</v>
      </c>
      <c r="D14" s="60">
        <v>1</v>
      </c>
      <c r="E14" s="59" t="s">
        <v>15</v>
      </c>
      <c r="F14" s="59">
        <v>103</v>
      </c>
      <c r="G14" s="60">
        <v>12</v>
      </c>
      <c r="H14" s="105">
        <f t="shared" si="0"/>
        <v>106</v>
      </c>
      <c r="I14" s="54">
        <f t="shared" si="0"/>
        <v>12</v>
      </c>
      <c r="J14" s="107"/>
      <c r="K14" s="74"/>
      <c r="L14" s="74"/>
      <c r="M14" s="74"/>
      <c r="N14" s="74"/>
      <c r="O14" s="74"/>
      <c r="P14" s="74"/>
      <c r="Q14" s="74"/>
      <c r="R14" s="28"/>
      <c r="S14" s="28"/>
    </row>
    <row r="15" spans="1:19" ht="21.95" customHeight="1">
      <c r="A15" s="101" t="s">
        <v>23</v>
      </c>
      <c r="B15" s="61">
        <v>1</v>
      </c>
      <c r="C15" s="61" t="s">
        <v>15</v>
      </c>
      <c r="D15" s="61" t="s">
        <v>15</v>
      </c>
      <c r="E15" s="61" t="s">
        <v>15</v>
      </c>
      <c r="F15" s="61">
        <v>151</v>
      </c>
      <c r="G15" s="61">
        <v>16</v>
      </c>
      <c r="H15" s="105">
        <f t="shared" si="0"/>
        <v>152</v>
      </c>
      <c r="I15" s="54">
        <f t="shared" si="0"/>
        <v>16</v>
      </c>
      <c r="J15" s="107"/>
      <c r="K15" s="74"/>
      <c r="L15" s="74"/>
      <c r="M15" s="74"/>
      <c r="N15" s="74"/>
      <c r="O15" s="74"/>
      <c r="P15" s="74"/>
      <c r="Q15" s="74"/>
      <c r="R15" s="28"/>
      <c r="S15" s="28"/>
    </row>
    <row r="16" spans="1:19" ht="21.95" customHeight="1">
      <c r="A16" s="101" t="s">
        <v>24</v>
      </c>
      <c r="B16" s="126">
        <v>2</v>
      </c>
      <c r="C16" s="127" t="s">
        <v>15</v>
      </c>
      <c r="D16" s="127" t="s">
        <v>15</v>
      </c>
      <c r="E16" s="126">
        <v>1</v>
      </c>
      <c r="F16" s="127">
        <v>35</v>
      </c>
      <c r="G16" s="127">
        <v>2</v>
      </c>
      <c r="H16" s="105">
        <f t="shared" si="0"/>
        <v>37</v>
      </c>
      <c r="I16" s="54">
        <f t="shared" si="0"/>
        <v>3</v>
      </c>
      <c r="J16" s="107"/>
      <c r="K16" s="74"/>
      <c r="L16" s="74"/>
      <c r="M16" s="74"/>
      <c r="N16" s="74"/>
      <c r="O16" s="74"/>
      <c r="P16" s="74"/>
      <c r="Q16" s="74"/>
      <c r="R16" s="28"/>
      <c r="S16" s="28"/>
    </row>
    <row r="17" spans="1:19" ht="17.25" customHeight="1">
      <c r="A17" s="14" t="s">
        <v>3</v>
      </c>
      <c r="B17" s="64">
        <f t="shared" ref="B17:G17" si="1">SUM(B7:B16)</f>
        <v>172</v>
      </c>
      <c r="C17" s="64">
        <f t="shared" si="1"/>
        <v>25</v>
      </c>
      <c r="D17" s="64">
        <f t="shared" si="1"/>
        <v>119</v>
      </c>
      <c r="E17" s="64">
        <f t="shared" si="1"/>
        <v>6</v>
      </c>
      <c r="F17" s="64">
        <f t="shared" si="1"/>
        <v>2752</v>
      </c>
      <c r="G17" s="64">
        <f t="shared" si="1"/>
        <v>140</v>
      </c>
      <c r="H17" s="64">
        <f>SUM(B17,D17,F17)</f>
        <v>3043</v>
      </c>
      <c r="I17" s="64">
        <f>SUM(C17,E17,G17)</f>
        <v>171</v>
      </c>
      <c r="J17" s="74"/>
      <c r="K17" s="74"/>
      <c r="L17" s="74"/>
      <c r="M17" s="74"/>
      <c r="N17" s="74"/>
      <c r="O17" s="74"/>
      <c r="P17" s="74"/>
      <c r="Q17" s="74"/>
      <c r="R17" s="28"/>
      <c r="S17" s="28"/>
    </row>
    <row r="18" spans="1:19" ht="17.25" customHeight="1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28"/>
      <c r="S18" s="28"/>
    </row>
    <row r="19" spans="1:19" ht="18" customHeight="1">
      <c r="A19" s="75"/>
      <c r="B19" s="155">
        <v>2014</v>
      </c>
      <c r="C19" s="156"/>
      <c r="D19" s="156"/>
      <c r="E19" s="156"/>
      <c r="F19" s="156"/>
      <c r="G19" s="156"/>
      <c r="H19" s="156"/>
      <c r="I19" s="157"/>
      <c r="J19" s="74"/>
      <c r="K19" s="74"/>
      <c r="L19" s="74"/>
      <c r="M19" s="74"/>
      <c r="N19" s="74"/>
      <c r="O19" s="74"/>
      <c r="P19" s="74"/>
      <c r="Q19" s="74"/>
      <c r="R19" s="28"/>
      <c r="S19" s="28"/>
    </row>
    <row r="20" spans="1:19" ht="21.95" customHeight="1">
      <c r="A20" s="39"/>
      <c r="B20" s="158" t="s">
        <v>28</v>
      </c>
      <c r="C20" s="159"/>
      <c r="D20" s="158" t="s">
        <v>29</v>
      </c>
      <c r="E20" s="159"/>
      <c r="F20" s="160" t="s">
        <v>73</v>
      </c>
      <c r="G20" s="161"/>
      <c r="H20" s="162" t="s">
        <v>3</v>
      </c>
      <c r="I20" s="163"/>
      <c r="J20" s="125"/>
    </row>
    <row r="21" spans="1:19" ht="21.95" customHeight="1">
      <c r="A21" s="104" t="s">
        <v>75</v>
      </c>
      <c r="B21" s="102" t="s">
        <v>32</v>
      </c>
      <c r="C21" s="102" t="s">
        <v>33</v>
      </c>
      <c r="D21" s="102" t="s">
        <v>32</v>
      </c>
      <c r="E21" s="102" t="s">
        <v>33</v>
      </c>
      <c r="F21" s="102" t="s">
        <v>32</v>
      </c>
      <c r="G21" s="102" t="s">
        <v>33</v>
      </c>
      <c r="H21" s="102" t="s">
        <v>32</v>
      </c>
      <c r="I21" s="14" t="s">
        <v>33</v>
      </c>
      <c r="J21" s="125"/>
    </row>
    <row r="22" spans="1:19" ht="21.95" customHeight="1">
      <c r="A22" s="103" t="s">
        <v>74</v>
      </c>
      <c r="B22" s="15"/>
      <c r="C22" s="75"/>
      <c r="D22" s="15"/>
      <c r="E22" s="75"/>
      <c r="F22" s="15"/>
      <c r="G22" s="75"/>
      <c r="H22" s="15"/>
      <c r="I22" s="15"/>
      <c r="J22" s="125"/>
    </row>
    <row r="23" spans="1:19" ht="12" customHeight="1">
      <c r="A23" s="101"/>
      <c r="B23" s="129">
        <v>233</v>
      </c>
      <c r="C23" s="129">
        <v>28</v>
      </c>
      <c r="D23" s="129">
        <v>78</v>
      </c>
      <c r="E23" s="130">
        <v>9</v>
      </c>
      <c r="F23" s="129">
        <v>1300</v>
      </c>
      <c r="G23" s="129">
        <v>92</v>
      </c>
      <c r="H23" s="105">
        <f t="shared" ref="H23:I32" si="2">SUM(B23,D23,F23)</f>
        <v>1611</v>
      </c>
      <c r="I23" s="54">
        <f t="shared" si="2"/>
        <v>129</v>
      </c>
      <c r="J23" s="125"/>
    </row>
    <row r="24" spans="1:19" ht="21.75" customHeight="1">
      <c r="A24" s="101" t="s">
        <v>76</v>
      </c>
      <c r="B24" s="129">
        <v>43</v>
      </c>
      <c r="C24" s="130">
        <v>7</v>
      </c>
      <c r="D24" s="129">
        <v>35</v>
      </c>
      <c r="E24" s="130">
        <v>2</v>
      </c>
      <c r="F24" s="129">
        <v>663</v>
      </c>
      <c r="G24" s="129">
        <v>36</v>
      </c>
      <c r="H24" s="105">
        <f t="shared" si="2"/>
        <v>741</v>
      </c>
      <c r="I24" s="54">
        <f t="shared" si="2"/>
        <v>45</v>
      </c>
      <c r="J24" s="125"/>
    </row>
    <row r="25" spans="1:19" ht="21.75" customHeight="1">
      <c r="A25" s="101" t="s">
        <v>2</v>
      </c>
      <c r="B25" s="129">
        <v>9</v>
      </c>
      <c r="C25" s="129">
        <v>2</v>
      </c>
      <c r="D25" s="129">
        <v>10</v>
      </c>
      <c r="E25" s="129">
        <v>1</v>
      </c>
      <c r="F25" s="129">
        <v>306</v>
      </c>
      <c r="G25" s="130">
        <v>7</v>
      </c>
      <c r="H25" s="105">
        <f t="shared" si="2"/>
        <v>325</v>
      </c>
      <c r="I25" s="54">
        <f t="shared" si="2"/>
        <v>10</v>
      </c>
      <c r="J25" s="125"/>
    </row>
    <row r="26" spans="1:19" ht="21.75" customHeight="1">
      <c r="A26" s="101" t="s">
        <v>13</v>
      </c>
      <c r="B26" s="130" t="s">
        <v>15</v>
      </c>
      <c r="C26" s="130" t="s">
        <v>15</v>
      </c>
      <c r="D26" s="130">
        <v>4</v>
      </c>
      <c r="E26" s="130" t="s">
        <v>15</v>
      </c>
      <c r="F26" s="130">
        <v>23</v>
      </c>
      <c r="G26" s="130" t="s">
        <v>15</v>
      </c>
      <c r="H26" s="105">
        <f t="shared" si="2"/>
        <v>27</v>
      </c>
      <c r="I26" s="54">
        <f t="shared" si="2"/>
        <v>0</v>
      </c>
      <c r="J26" s="125"/>
    </row>
    <row r="27" spans="1:19" ht="21.75" customHeight="1">
      <c r="A27" s="101" t="s">
        <v>14</v>
      </c>
      <c r="B27" s="130" t="s">
        <v>15</v>
      </c>
      <c r="C27" s="130" t="s">
        <v>15</v>
      </c>
      <c r="D27" s="130" t="s">
        <v>15</v>
      </c>
      <c r="E27" s="130" t="s">
        <v>15</v>
      </c>
      <c r="F27" s="129">
        <v>111</v>
      </c>
      <c r="G27" s="130">
        <v>2</v>
      </c>
      <c r="H27" s="105">
        <f t="shared" si="2"/>
        <v>111</v>
      </c>
      <c r="I27" s="54">
        <f t="shared" si="2"/>
        <v>2</v>
      </c>
      <c r="J27" s="125"/>
    </row>
    <row r="28" spans="1:19" ht="21.75" customHeight="1">
      <c r="A28" s="101" t="s">
        <v>18</v>
      </c>
      <c r="B28" s="129">
        <v>3</v>
      </c>
      <c r="C28" s="129">
        <v>1</v>
      </c>
      <c r="D28" s="130" t="s">
        <v>15</v>
      </c>
      <c r="E28" s="130" t="s">
        <v>15</v>
      </c>
      <c r="F28" s="129">
        <v>168</v>
      </c>
      <c r="G28" s="129">
        <v>6</v>
      </c>
      <c r="H28" s="105">
        <f t="shared" si="2"/>
        <v>171</v>
      </c>
      <c r="I28" s="54">
        <f t="shared" si="2"/>
        <v>7</v>
      </c>
      <c r="J28" s="125"/>
    </row>
    <row r="29" spans="1:19" ht="21.75" customHeight="1">
      <c r="A29" s="101" t="s">
        <v>19</v>
      </c>
      <c r="B29" s="130" t="s">
        <v>15</v>
      </c>
      <c r="C29" s="130" t="s">
        <v>15</v>
      </c>
      <c r="D29" s="130">
        <v>2</v>
      </c>
      <c r="E29" s="130" t="s">
        <v>15</v>
      </c>
      <c r="F29" s="129">
        <v>93</v>
      </c>
      <c r="G29" s="130">
        <v>9</v>
      </c>
      <c r="H29" s="105">
        <f t="shared" si="2"/>
        <v>95</v>
      </c>
      <c r="I29" s="54">
        <f t="shared" si="2"/>
        <v>9</v>
      </c>
      <c r="J29" s="125"/>
    </row>
    <row r="30" spans="1:19" ht="21.75" customHeight="1">
      <c r="A30" s="101" t="s">
        <v>21</v>
      </c>
      <c r="B30" s="129">
        <v>4</v>
      </c>
      <c r="C30" s="129">
        <v>1</v>
      </c>
      <c r="D30" s="130">
        <v>5</v>
      </c>
      <c r="E30" s="130" t="s">
        <v>15</v>
      </c>
      <c r="F30" s="129">
        <v>146</v>
      </c>
      <c r="G30" s="130">
        <v>7</v>
      </c>
      <c r="H30" s="105">
        <f t="shared" si="2"/>
        <v>155</v>
      </c>
      <c r="I30" s="54">
        <f t="shared" si="2"/>
        <v>8</v>
      </c>
      <c r="J30" s="100"/>
      <c r="K30" s="95"/>
      <c r="L30" s="95"/>
      <c r="M30" s="95"/>
      <c r="N30" s="95"/>
      <c r="O30" s="95" t="s">
        <v>79</v>
      </c>
      <c r="P30" s="95"/>
      <c r="Q30" s="95"/>
    </row>
    <row r="31" spans="1:19" ht="21.75" customHeight="1">
      <c r="A31" s="101" t="s">
        <v>22</v>
      </c>
      <c r="B31" s="130" t="s">
        <v>15</v>
      </c>
      <c r="C31" s="130" t="s">
        <v>15</v>
      </c>
      <c r="D31" s="130" t="s">
        <v>15</v>
      </c>
      <c r="E31" s="130" t="s">
        <v>15</v>
      </c>
      <c r="F31" s="131">
        <v>59</v>
      </c>
      <c r="G31" s="131">
        <v>2</v>
      </c>
      <c r="H31" s="105">
        <f t="shared" si="2"/>
        <v>59</v>
      </c>
      <c r="I31" s="54">
        <f t="shared" si="2"/>
        <v>2</v>
      </c>
      <c r="J31" s="100"/>
      <c r="K31" s="95"/>
      <c r="L31" s="95"/>
      <c r="M31" s="95"/>
      <c r="N31" s="95"/>
      <c r="O31" s="95"/>
      <c r="P31" s="95"/>
      <c r="Q31" s="95"/>
    </row>
    <row r="32" spans="1:19" ht="21.75" customHeight="1">
      <c r="A32" s="101" t="s">
        <v>23</v>
      </c>
      <c r="B32" s="130" t="s">
        <v>15</v>
      </c>
      <c r="C32" s="130" t="s">
        <v>15</v>
      </c>
      <c r="D32" s="130" t="s">
        <v>15</v>
      </c>
      <c r="E32" s="130" t="s">
        <v>15</v>
      </c>
      <c r="F32" s="130" t="s">
        <v>15</v>
      </c>
      <c r="G32" s="130" t="s">
        <v>15</v>
      </c>
      <c r="H32" s="105">
        <f t="shared" si="2"/>
        <v>0</v>
      </c>
      <c r="I32" s="54">
        <f t="shared" si="2"/>
        <v>0</v>
      </c>
      <c r="J32" s="100"/>
      <c r="K32" s="95"/>
      <c r="L32" s="95"/>
      <c r="M32" s="95"/>
      <c r="N32" s="95"/>
      <c r="O32" s="95"/>
      <c r="P32" s="95"/>
      <c r="Q32" s="95"/>
    </row>
    <row r="33" spans="1:18" ht="21.75" customHeight="1">
      <c r="A33" s="101" t="s">
        <v>24</v>
      </c>
      <c r="B33" s="64">
        <f t="shared" ref="B33:G33" si="3">SUM(B23:B32)</f>
        <v>292</v>
      </c>
      <c r="C33" s="64">
        <f t="shared" si="3"/>
        <v>39</v>
      </c>
      <c r="D33" s="64">
        <f t="shared" si="3"/>
        <v>134</v>
      </c>
      <c r="E33" s="64">
        <f t="shared" si="3"/>
        <v>12</v>
      </c>
      <c r="F33" s="64">
        <f t="shared" si="3"/>
        <v>2869</v>
      </c>
      <c r="G33" s="64">
        <f t="shared" si="3"/>
        <v>161</v>
      </c>
      <c r="H33" s="64">
        <f>SUM(B33,D33,F33)</f>
        <v>3295</v>
      </c>
      <c r="I33" s="64">
        <f>SUM(C33,E33,G33)</f>
        <v>212</v>
      </c>
      <c r="J33" s="100"/>
      <c r="K33" s="95"/>
      <c r="L33" s="95"/>
      <c r="M33" s="95"/>
      <c r="N33" s="95"/>
      <c r="O33" s="95"/>
      <c r="P33" s="95"/>
      <c r="Q33" s="95"/>
    </row>
    <row r="34" spans="1:18" ht="21.75" customHeight="1">
      <c r="A34" s="14" t="s">
        <v>3</v>
      </c>
      <c r="B34" s="155">
        <v>2015</v>
      </c>
      <c r="C34" s="156"/>
      <c r="D34" s="156"/>
      <c r="E34" s="156"/>
      <c r="F34" s="156"/>
      <c r="G34" s="156"/>
      <c r="H34" s="156"/>
      <c r="I34" s="157"/>
      <c r="J34" s="128"/>
      <c r="K34" s="5"/>
      <c r="L34" s="5"/>
    </row>
    <row r="35" spans="1:18" ht="21.75" customHeight="1">
      <c r="A35" s="39"/>
      <c r="B35" s="158" t="s">
        <v>28</v>
      </c>
      <c r="C35" s="159"/>
      <c r="D35" s="158" t="s">
        <v>29</v>
      </c>
      <c r="E35" s="159"/>
      <c r="F35" s="160" t="s">
        <v>73</v>
      </c>
      <c r="G35" s="161"/>
      <c r="H35" s="162" t="s">
        <v>3</v>
      </c>
      <c r="I35" s="163"/>
      <c r="J35" s="28"/>
    </row>
    <row r="36" spans="1:18" ht="21.75" customHeight="1">
      <c r="A36" s="104" t="s">
        <v>75</v>
      </c>
      <c r="B36" s="102" t="s">
        <v>32</v>
      </c>
      <c r="C36" s="102" t="s">
        <v>33</v>
      </c>
      <c r="D36" s="102" t="s">
        <v>32</v>
      </c>
      <c r="E36" s="102" t="s">
        <v>33</v>
      </c>
      <c r="F36" s="102" t="s">
        <v>32</v>
      </c>
      <c r="G36" s="102" t="s">
        <v>33</v>
      </c>
      <c r="H36" s="102" t="s">
        <v>32</v>
      </c>
      <c r="I36" s="14" t="s">
        <v>33</v>
      </c>
      <c r="J36" s="28"/>
    </row>
    <row r="37" spans="1:18" ht="21.75" customHeight="1">
      <c r="A37" s="103" t="s">
        <v>74</v>
      </c>
      <c r="B37" s="15"/>
      <c r="C37" s="75"/>
      <c r="D37" s="15"/>
      <c r="E37" s="75"/>
      <c r="F37" s="15"/>
      <c r="G37" s="75"/>
      <c r="H37" s="15"/>
      <c r="I37" s="15"/>
      <c r="J37" s="28"/>
    </row>
    <row r="38" spans="1:18" ht="21.75" customHeight="1">
      <c r="A38" s="101"/>
      <c r="B38" s="129">
        <v>181</v>
      </c>
      <c r="C38" s="129">
        <v>10</v>
      </c>
      <c r="D38" s="129">
        <v>61</v>
      </c>
      <c r="E38" s="130">
        <v>11</v>
      </c>
      <c r="F38" s="129">
        <v>1214</v>
      </c>
      <c r="G38" s="129">
        <v>116</v>
      </c>
      <c r="H38" s="105">
        <f t="shared" ref="H38:I40" si="4">(B38+D38+F38)</f>
        <v>1456</v>
      </c>
      <c r="I38" s="54">
        <f t="shared" si="4"/>
        <v>137</v>
      </c>
      <c r="J38" s="28"/>
    </row>
    <row r="39" spans="1:18" ht="21.75" customHeight="1">
      <c r="A39" s="101" t="s">
        <v>76</v>
      </c>
      <c r="B39" s="129">
        <v>47</v>
      </c>
      <c r="C39" s="130">
        <v>3</v>
      </c>
      <c r="D39" s="129">
        <v>73</v>
      </c>
      <c r="E39" s="130">
        <v>6</v>
      </c>
      <c r="F39" s="129">
        <v>1071</v>
      </c>
      <c r="G39" s="129">
        <v>121</v>
      </c>
      <c r="H39" s="105">
        <f t="shared" si="4"/>
        <v>1191</v>
      </c>
      <c r="I39" s="54">
        <f t="shared" si="4"/>
        <v>130</v>
      </c>
      <c r="J39" s="28"/>
    </row>
    <row r="40" spans="1:18" ht="21.75" customHeight="1">
      <c r="A40" s="101" t="s">
        <v>2</v>
      </c>
      <c r="B40" s="129">
        <v>4</v>
      </c>
      <c r="C40" s="129">
        <v>0</v>
      </c>
      <c r="D40" s="129">
        <v>6</v>
      </c>
      <c r="E40" s="129">
        <v>0</v>
      </c>
      <c r="F40" s="129">
        <v>285</v>
      </c>
      <c r="G40" s="130">
        <v>2</v>
      </c>
      <c r="H40" s="105">
        <f t="shared" si="4"/>
        <v>295</v>
      </c>
      <c r="I40" s="54">
        <f t="shared" si="4"/>
        <v>2</v>
      </c>
      <c r="J40" s="28"/>
    </row>
    <row r="41" spans="1:18" ht="21.75" customHeight="1">
      <c r="A41" s="101" t="s">
        <v>13</v>
      </c>
      <c r="B41" s="130" t="s">
        <v>15</v>
      </c>
      <c r="C41" s="130" t="s">
        <v>15</v>
      </c>
      <c r="D41" s="129" t="s">
        <v>15</v>
      </c>
      <c r="E41" s="129" t="s">
        <v>15</v>
      </c>
      <c r="F41" s="130">
        <v>21</v>
      </c>
      <c r="G41" s="130">
        <v>4</v>
      </c>
      <c r="H41" s="105">
        <v>21</v>
      </c>
      <c r="I41" s="54">
        <v>4</v>
      </c>
      <c r="J41" s="28"/>
    </row>
    <row r="42" spans="1:18" ht="21.75" customHeight="1">
      <c r="A42" s="101" t="s">
        <v>14</v>
      </c>
      <c r="B42" s="130">
        <v>1</v>
      </c>
      <c r="C42" s="130">
        <v>1</v>
      </c>
      <c r="D42" s="130">
        <v>3</v>
      </c>
      <c r="E42" s="130">
        <v>0</v>
      </c>
      <c r="F42" s="129">
        <v>125</v>
      </c>
      <c r="G42" s="130">
        <v>2</v>
      </c>
      <c r="H42" s="105">
        <v>129</v>
      </c>
      <c r="I42" s="54">
        <f>(C42+E42+G42)</f>
        <v>3</v>
      </c>
      <c r="J42" s="28"/>
    </row>
    <row r="43" spans="1:18" ht="21.75" customHeight="1">
      <c r="A43" s="101" t="s">
        <v>18</v>
      </c>
      <c r="B43" s="129" t="s">
        <v>15</v>
      </c>
      <c r="C43" s="129" t="s">
        <v>15</v>
      </c>
      <c r="D43" s="130">
        <v>1</v>
      </c>
      <c r="E43" s="130" t="s">
        <v>15</v>
      </c>
      <c r="F43" s="129">
        <v>128</v>
      </c>
      <c r="G43" s="129">
        <v>6</v>
      </c>
      <c r="H43" s="105">
        <v>129</v>
      </c>
      <c r="I43" s="54">
        <v>6</v>
      </c>
      <c r="J43" s="28"/>
    </row>
    <row r="44" spans="1:18" ht="21.75" customHeight="1">
      <c r="A44" s="101" t="s">
        <v>19</v>
      </c>
      <c r="B44" s="130">
        <v>2</v>
      </c>
      <c r="C44" s="130" t="s">
        <v>15</v>
      </c>
      <c r="D44" s="130">
        <v>2</v>
      </c>
      <c r="E44" s="130" t="s">
        <v>15</v>
      </c>
      <c r="F44" s="129">
        <v>114</v>
      </c>
      <c r="G44" s="130">
        <v>6</v>
      </c>
      <c r="H44" s="105">
        <v>118</v>
      </c>
      <c r="I44" s="54">
        <v>6</v>
      </c>
      <c r="J44" s="28"/>
      <c r="R44" s="1" t="s">
        <v>61</v>
      </c>
    </row>
    <row r="45" spans="1:18" ht="21.75" customHeight="1">
      <c r="A45" s="101" t="s">
        <v>21</v>
      </c>
      <c r="B45" s="129">
        <v>4</v>
      </c>
      <c r="C45" s="129" t="s">
        <v>15</v>
      </c>
      <c r="D45" s="129" t="s">
        <v>15</v>
      </c>
      <c r="E45" s="130" t="s">
        <v>15</v>
      </c>
      <c r="F45" s="129">
        <v>95</v>
      </c>
      <c r="G45" s="130">
        <v>6</v>
      </c>
      <c r="H45" s="105">
        <v>99</v>
      </c>
      <c r="I45" s="54">
        <v>6</v>
      </c>
      <c r="J45" s="28"/>
      <c r="L45" s="5"/>
      <c r="Q45" s="1" t="s">
        <v>26</v>
      </c>
    </row>
    <row r="46" spans="1:18" ht="21.75" customHeight="1">
      <c r="A46" s="101" t="s">
        <v>22</v>
      </c>
      <c r="B46" s="130">
        <v>1</v>
      </c>
      <c r="C46" s="130" t="s">
        <v>15</v>
      </c>
      <c r="D46" s="130" t="s">
        <v>15</v>
      </c>
      <c r="E46" s="130" t="s">
        <v>15</v>
      </c>
      <c r="F46" s="129">
        <v>43</v>
      </c>
      <c r="G46" s="131" t="s">
        <v>15</v>
      </c>
      <c r="H46" s="105">
        <v>44</v>
      </c>
      <c r="I46" s="54" t="s">
        <v>15</v>
      </c>
      <c r="J46" s="28"/>
      <c r="L46" s="5"/>
    </row>
    <row r="47" spans="1:18" ht="21.75" customHeight="1">
      <c r="A47" s="101" t="s">
        <v>23</v>
      </c>
      <c r="B47" s="130" t="s">
        <v>15</v>
      </c>
      <c r="C47" s="130" t="s">
        <v>15</v>
      </c>
      <c r="D47" s="130" t="s">
        <v>15</v>
      </c>
      <c r="E47" s="130" t="s">
        <v>15</v>
      </c>
      <c r="F47" s="130">
        <v>11</v>
      </c>
      <c r="G47" s="130" t="s">
        <v>15</v>
      </c>
      <c r="H47" s="105">
        <f>SUM(B47,D47,F47)</f>
        <v>11</v>
      </c>
      <c r="I47" s="54">
        <f>SUM(C47,E47,G47)</f>
        <v>0</v>
      </c>
      <c r="J47" s="28"/>
      <c r="L47" s="30"/>
      <c r="R47" s="1" t="s">
        <v>80</v>
      </c>
    </row>
    <row r="48" spans="1:18" ht="21.75" customHeight="1">
      <c r="A48" s="101" t="s">
        <v>24</v>
      </c>
      <c r="B48" s="64">
        <f t="shared" ref="B48:G48" si="5">SUM(B38:B47)</f>
        <v>240</v>
      </c>
      <c r="C48" s="64">
        <f t="shared" si="5"/>
        <v>14</v>
      </c>
      <c r="D48" s="64">
        <f t="shared" si="5"/>
        <v>146</v>
      </c>
      <c r="E48" s="64">
        <f t="shared" si="5"/>
        <v>17</v>
      </c>
      <c r="F48" s="64">
        <f t="shared" si="5"/>
        <v>3107</v>
      </c>
      <c r="G48" s="64">
        <f t="shared" si="5"/>
        <v>263</v>
      </c>
      <c r="H48" s="64">
        <f>SUM(B48,D48,F48)</f>
        <v>3493</v>
      </c>
      <c r="I48" s="64">
        <f>SUM(C48,E48,G48)</f>
        <v>294</v>
      </c>
      <c r="J48" s="28"/>
      <c r="L48" s="5"/>
    </row>
    <row r="49" spans="1:12" ht="21.75" customHeight="1">
      <c r="A49" s="14" t="s">
        <v>3</v>
      </c>
      <c r="J49" s="29"/>
      <c r="K49" s="5"/>
      <c r="L49" s="5"/>
    </row>
    <row r="50" spans="1:12" ht="9" customHeight="1">
      <c r="A50" s="132"/>
    </row>
    <row r="51" spans="1:12" ht="9" customHeight="1">
      <c r="A51" s="132"/>
    </row>
    <row r="52" spans="1:12" ht="15">
      <c r="A52" s="132"/>
    </row>
    <row r="53" spans="1:12" ht="15.75">
      <c r="A53" s="39"/>
      <c r="B53" s="155">
        <v>2016</v>
      </c>
      <c r="C53" s="156"/>
      <c r="D53" s="156"/>
      <c r="E53" s="156"/>
      <c r="F53" s="156"/>
      <c r="G53" s="156"/>
      <c r="H53" s="156"/>
      <c r="I53" s="156"/>
    </row>
    <row r="54" spans="1:12" ht="15.75">
      <c r="A54" s="104" t="s">
        <v>75</v>
      </c>
      <c r="B54" s="158" t="s">
        <v>28</v>
      </c>
      <c r="C54" s="159"/>
      <c r="D54" s="158" t="s">
        <v>29</v>
      </c>
      <c r="E54" s="159"/>
      <c r="F54" s="160" t="s">
        <v>73</v>
      </c>
      <c r="G54" s="161"/>
      <c r="H54" s="162" t="s">
        <v>3</v>
      </c>
      <c r="I54" s="164"/>
    </row>
    <row r="55" spans="1:12" ht="15.75">
      <c r="A55" s="103" t="s">
        <v>74</v>
      </c>
      <c r="B55" s="102" t="s">
        <v>32</v>
      </c>
      <c r="C55" s="102" t="s">
        <v>33</v>
      </c>
      <c r="D55" s="102" t="s">
        <v>32</v>
      </c>
      <c r="E55" s="102" t="s">
        <v>33</v>
      </c>
      <c r="F55" s="102" t="s">
        <v>32</v>
      </c>
      <c r="G55" s="102" t="s">
        <v>33</v>
      </c>
      <c r="H55" s="102" t="s">
        <v>32</v>
      </c>
      <c r="I55" s="135" t="s">
        <v>33</v>
      </c>
    </row>
    <row r="56" spans="1:12" ht="15.75">
      <c r="A56" s="137"/>
      <c r="B56" s="15"/>
      <c r="C56" s="134"/>
      <c r="D56" s="15"/>
      <c r="E56" s="134"/>
      <c r="F56" s="15"/>
      <c r="G56" s="134"/>
      <c r="H56" s="15"/>
      <c r="I56" s="140"/>
    </row>
    <row r="57" spans="1:12" ht="15.75">
      <c r="A57" s="137" t="s">
        <v>76</v>
      </c>
      <c r="B57" s="129">
        <v>179</v>
      </c>
      <c r="C57" s="129">
        <v>15</v>
      </c>
      <c r="D57" s="129">
        <v>62</v>
      </c>
      <c r="E57" s="130">
        <v>6</v>
      </c>
      <c r="F57" s="129">
        <v>1338</v>
      </c>
      <c r="G57" s="129">
        <v>60</v>
      </c>
      <c r="H57" s="105">
        <f t="shared" ref="H57:I65" si="6">(B57+D57+F57)</f>
        <v>1579</v>
      </c>
      <c r="I57" s="105">
        <f>(C57+E57+G57)</f>
        <v>81</v>
      </c>
    </row>
    <row r="58" spans="1:12" ht="15.75">
      <c r="A58" s="137" t="s">
        <v>2</v>
      </c>
      <c r="B58" s="129">
        <v>24</v>
      </c>
      <c r="C58" s="130">
        <v>2</v>
      </c>
      <c r="D58" s="129">
        <v>21</v>
      </c>
      <c r="E58" s="130">
        <v>4</v>
      </c>
      <c r="F58" s="129">
        <v>445</v>
      </c>
      <c r="G58" s="129">
        <v>38</v>
      </c>
      <c r="H58" s="105">
        <f t="shared" si="6"/>
        <v>490</v>
      </c>
      <c r="I58" s="105">
        <f>(C58+E58+G58)</f>
        <v>44</v>
      </c>
    </row>
    <row r="59" spans="1:12" ht="15.75">
      <c r="A59" s="137" t="s">
        <v>13</v>
      </c>
      <c r="B59" s="129">
        <v>11</v>
      </c>
      <c r="C59" s="129">
        <v>1</v>
      </c>
      <c r="D59" s="129">
        <v>6</v>
      </c>
      <c r="E59" s="130" t="s">
        <v>15</v>
      </c>
      <c r="F59" s="129">
        <v>287</v>
      </c>
      <c r="G59" s="130">
        <v>10</v>
      </c>
      <c r="H59" s="141">
        <f t="shared" si="6"/>
        <v>304</v>
      </c>
      <c r="I59" s="141">
        <v>11</v>
      </c>
    </row>
    <row r="60" spans="1:12" ht="15.75">
      <c r="A60" s="137" t="s">
        <v>14</v>
      </c>
      <c r="B60" s="130">
        <v>0</v>
      </c>
      <c r="C60" s="130">
        <v>0</v>
      </c>
      <c r="D60" s="129">
        <v>0</v>
      </c>
      <c r="E60" s="129">
        <v>0</v>
      </c>
      <c r="F60" s="130">
        <v>20</v>
      </c>
      <c r="G60" s="130">
        <v>1</v>
      </c>
      <c r="H60" s="105">
        <f t="shared" si="6"/>
        <v>20</v>
      </c>
      <c r="I60" s="105">
        <f t="shared" si="6"/>
        <v>1</v>
      </c>
    </row>
    <row r="61" spans="1:12" ht="15.75">
      <c r="A61" s="137" t="s">
        <v>18</v>
      </c>
      <c r="B61" s="130">
        <v>2</v>
      </c>
      <c r="C61" s="130">
        <v>1</v>
      </c>
      <c r="D61" s="130">
        <v>2</v>
      </c>
      <c r="E61" s="130">
        <v>0</v>
      </c>
      <c r="F61" s="129">
        <v>117</v>
      </c>
      <c r="G61" s="130">
        <v>7</v>
      </c>
      <c r="H61" s="105">
        <f t="shared" si="6"/>
        <v>121</v>
      </c>
      <c r="I61" s="105">
        <f t="shared" si="6"/>
        <v>8</v>
      </c>
    </row>
    <row r="62" spans="1:12" ht="15.75">
      <c r="A62" s="137" t="s">
        <v>19</v>
      </c>
      <c r="B62" s="129">
        <v>2</v>
      </c>
      <c r="C62" s="129">
        <v>1</v>
      </c>
      <c r="D62" s="130">
        <v>3</v>
      </c>
      <c r="E62" s="130">
        <v>0</v>
      </c>
      <c r="F62" s="129">
        <v>145</v>
      </c>
      <c r="G62" s="129">
        <v>3</v>
      </c>
      <c r="H62" s="105">
        <f t="shared" si="6"/>
        <v>150</v>
      </c>
      <c r="I62" s="105">
        <f t="shared" si="6"/>
        <v>4</v>
      </c>
    </row>
    <row r="63" spans="1:12" ht="15.75">
      <c r="A63" s="137" t="s">
        <v>21</v>
      </c>
      <c r="B63" s="130">
        <v>10</v>
      </c>
      <c r="C63" s="130">
        <v>1</v>
      </c>
      <c r="D63" s="130">
        <v>0</v>
      </c>
      <c r="E63" s="130">
        <v>0</v>
      </c>
      <c r="F63" s="129">
        <v>111</v>
      </c>
      <c r="G63" s="130">
        <v>2</v>
      </c>
      <c r="H63" s="105">
        <f t="shared" si="6"/>
        <v>121</v>
      </c>
      <c r="I63" s="105">
        <f t="shared" si="6"/>
        <v>3</v>
      </c>
    </row>
    <row r="64" spans="1:12" ht="15.75">
      <c r="A64" s="137" t="s">
        <v>22</v>
      </c>
      <c r="B64" s="129">
        <v>5</v>
      </c>
      <c r="C64" s="129">
        <v>1</v>
      </c>
      <c r="D64" s="129">
        <v>1</v>
      </c>
      <c r="E64" s="130">
        <v>0</v>
      </c>
      <c r="F64" s="129">
        <v>89</v>
      </c>
      <c r="G64" s="130">
        <v>3</v>
      </c>
      <c r="H64" s="105">
        <f t="shared" si="6"/>
        <v>95</v>
      </c>
      <c r="I64" s="105">
        <f t="shared" si="6"/>
        <v>4</v>
      </c>
    </row>
    <row r="65" spans="1:9" ht="15.75">
      <c r="A65" s="137" t="s">
        <v>23</v>
      </c>
      <c r="B65" s="130">
        <v>1</v>
      </c>
      <c r="C65" s="130">
        <v>1</v>
      </c>
      <c r="D65" s="130">
        <v>3</v>
      </c>
      <c r="E65" s="130">
        <v>0</v>
      </c>
      <c r="F65" s="129">
        <v>82</v>
      </c>
      <c r="G65" s="131">
        <v>5</v>
      </c>
      <c r="H65" s="105">
        <f t="shared" si="6"/>
        <v>86</v>
      </c>
      <c r="I65" s="105">
        <f t="shared" si="6"/>
        <v>6</v>
      </c>
    </row>
    <row r="66" spans="1:9" ht="15.75">
      <c r="A66" s="137" t="s">
        <v>24</v>
      </c>
      <c r="B66" s="130">
        <v>0</v>
      </c>
      <c r="C66" s="130">
        <v>0</v>
      </c>
      <c r="D66" s="130">
        <v>0</v>
      </c>
      <c r="E66" s="130">
        <v>1</v>
      </c>
      <c r="F66" s="130">
        <v>18</v>
      </c>
      <c r="G66" s="130">
        <v>2</v>
      </c>
      <c r="H66" s="105">
        <f>SUM(B66,D66,F66)</f>
        <v>18</v>
      </c>
      <c r="I66" s="105">
        <f>SUM(C66,E66,G66)</f>
        <v>3</v>
      </c>
    </row>
    <row r="67" spans="1:9" ht="15.75">
      <c r="A67" s="14" t="s">
        <v>3</v>
      </c>
      <c r="B67" s="64">
        <f t="shared" ref="B67:G67" si="7">SUM(B57:B66)</f>
        <v>234</v>
      </c>
      <c r="C67" s="64">
        <f t="shared" si="7"/>
        <v>23</v>
      </c>
      <c r="D67" s="64">
        <f t="shared" si="7"/>
        <v>98</v>
      </c>
      <c r="E67" s="64">
        <f t="shared" si="7"/>
        <v>11</v>
      </c>
      <c r="F67" s="64">
        <f t="shared" si="7"/>
        <v>2652</v>
      </c>
      <c r="G67" s="64">
        <f t="shared" si="7"/>
        <v>131</v>
      </c>
      <c r="H67" s="64">
        <f>SUM(B67,D67,F67)</f>
        <v>2984</v>
      </c>
      <c r="I67" s="142">
        <f>SUM(C67,E67,G67)</f>
        <v>165</v>
      </c>
    </row>
    <row r="68" spans="1:9" ht="15.75">
      <c r="A68" s="39"/>
      <c r="B68" s="155">
        <v>2017</v>
      </c>
      <c r="C68" s="156"/>
      <c r="D68" s="156"/>
      <c r="E68" s="156"/>
      <c r="F68" s="156"/>
      <c r="G68" s="156"/>
      <c r="H68" s="156"/>
      <c r="I68" s="157"/>
    </row>
    <row r="69" spans="1:9" ht="15.75">
      <c r="A69" s="104" t="s">
        <v>75</v>
      </c>
      <c r="B69" s="158" t="s">
        <v>28</v>
      </c>
      <c r="C69" s="159"/>
      <c r="D69" s="158" t="s">
        <v>29</v>
      </c>
      <c r="E69" s="159"/>
      <c r="F69" s="160" t="s">
        <v>73</v>
      </c>
      <c r="G69" s="161"/>
      <c r="H69" s="162" t="s">
        <v>3</v>
      </c>
      <c r="I69" s="163"/>
    </row>
    <row r="70" spans="1:9" ht="15.75">
      <c r="A70" s="103" t="s">
        <v>74</v>
      </c>
      <c r="B70" s="102" t="s">
        <v>32</v>
      </c>
      <c r="C70" s="102" t="s">
        <v>33</v>
      </c>
      <c r="D70" s="102" t="s">
        <v>32</v>
      </c>
      <c r="E70" s="102" t="s">
        <v>33</v>
      </c>
      <c r="F70" s="102" t="s">
        <v>32</v>
      </c>
      <c r="G70" s="102" t="s">
        <v>33</v>
      </c>
      <c r="H70" s="102" t="s">
        <v>32</v>
      </c>
      <c r="I70" s="14" t="s">
        <v>33</v>
      </c>
    </row>
    <row r="71" spans="1:9" ht="15.75">
      <c r="A71" s="137"/>
      <c r="B71" s="15"/>
      <c r="C71" s="134"/>
      <c r="D71" s="15"/>
      <c r="E71" s="134"/>
      <c r="F71" s="15"/>
      <c r="G71" s="134"/>
      <c r="H71" s="15"/>
      <c r="I71" s="15"/>
    </row>
    <row r="72" spans="1:9" ht="15.75">
      <c r="A72" s="137" t="s">
        <v>76</v>
      </c>
      <c r="B72" s="129">
        <v>201</v>
      </c>
      <c r="C72" s="129">
        <v>47</v>
      </c>
      <c r="D72" s="129">
        <v>115</v>
      </c>
      <c r="E72" s="130">
        <v>40</v>
      </c>
      <c r="F72" s="129">
        <v>1515</v>
      </c>
      <c r="G72" s="129">
        <v>324</v>
      </c>
      <c r="H72" s="105">
        <f t="shared" ref="H72:I80" si="8">(B72+D72+F72)</f>
        <v>1831</v>
      </c>
      <c r="I72" s="54">
        <f t="shared" si="8"/>
        <v>411</v>
      </c>
    </row>
    <row r="73" spans="1:9" ht="15.75">
      <c r="A73" s="137" t="s">
        <v>2</v>
      </c>
      <c r="B73" s="129">
        <v>28</v>
      </c>
      <c r="C73" s="130">
        <v>2</v>
      </c>
      <c r="D73" s="129">
        <v>30</v>
      </c>
      <c r="E73" s="130">
        <v>1</v>
      </c>
      <c r="F73" s="129">
        <v>446</v>
      </c>
      <c r="G73" s="129">
        <v>29</v>
      </c>
      <c r="H73" s="105">
        <f t="shared" si="8"/>
        <v>504</v>
      </c>
      <c r="I73" s="54">
        <f t="shared" si="8"/>
        <v>32</v>
      </c>
    </row>
    <row r="74" spans="1:9" ht="15.75">
      <c r="A74" s="137" t="s">
        <v>13</v>
      </c>
      <c r="B74" s="129">
        <v>4</v>
      </c>
      <c r="C74" s="129">
        <v>0</v>
      </c>
      <c r="D74" s="129">
        <v>5</v>
      </c>
      <c r="E74" s="130">
        <v>0</v>
      </c>
      <c r="F74" s="129">
        <v>233</v>
      </c>
      <c r="G74" s="130">
        <v>5</v>
      </c>
      <c r="H74" s="141">
        <f t="shared" si="8"/>
        <v>242</v>
      </c>
      <c r="I74" s="54">
        <f t="shared" si="8"/>
        <v>5</v>
      </c>
    </row>
    <row r="75" spans="1:9" ht="15.75">
      <c r="A75" s="137" t="s">
        <v>14</v>
      </c>
      <c r="B75" s="130">
        <v>0</v>
      </c>
      <c r="C75" s="130">
        <v>0</v>
      </c>
      <c r="D75" s="129">
        <v>0</v>
      </c>
      <c r="E75" s="129">
        <v>0</v>
      </c>
      <c r="F75" s="130">
        <v>9</v>
      </c>
      <c r="G75" s="130">
        <v>0</v>
      </c>
      <c r="H75" s="105">
        <f t="shared" si="8"/>
        <v>9</v>
      </c>
      <c r="I75" s="54">
        <f t="shared" si="8"/>
        <v>0</v>
      </c>
    </row>
    <row r="76" spans="1:9" ht="15.75">
      <c r="A76" s="137" t="s">
        <v>18</v>
      </c>
      <c r="B76" s="130">
        <v>2</v>
      </c>
      <c r="C76" s="130">
        <v>0</v>
      </c>
      <c r="D76" s="130">
        <v>3</v>
      </c>
      <c r="E76" s="130">
        <v>0</v>
      </c>
      <c r="F76" s="129">
        <v>107</v>
      </c>
      <c r="G76" s="130">
        <v>5</v>
      </c>
      <c r="H76" s="105">
        <f t="shared" si="8"/>
        <v>112</v>
      </c>
      <c r="I76" s="54">
        <f t="shared" si="8"/>
        <v>5</v>
      </c>
    </row>
    <row r="77" spans="1:9" ht="15.75">
      <c r="A77" s="137" t="s">
        <v>19</v>
      </c>
      <c r="B77" s="129">
        <v>4</v>
      </c>
      <c r="C77" s="129">
        <v>1</v>
      </c>
      <c r="D77" s="130">
        <v>2</v>
      </c>
      <c r="E77" s="130">
        <v>0</v>
      </c>
      <c r="F77" s="129">
        <v>138</v>
      </c>
      <c r="G77" s="129">
        <v>8</v>
      </c>
      <c r="H77" s="105">
        <f t="shared" si="8"/>
        <v>144</v>
      </c>
      <c r="I77" s="54">
        <f t="shared" si="8"/>
        <v>9</v>
      </c>
    </row>
    <row r="78" spans="1:9" ht="15.75">
      <c r="A78" s="137" t="s">
        <v>21</v>
      </c>
      <c r="B78" s="130">
        <v>1</v>
      </c>
      <c r="C78" s="130">
        <v>1</v>
      </c>
      <c r="D78" s="130">
        <v>3</v>
      </c>
      <c r="E78" s="130">
        <v>0</v>
      </c>
      <c r="F78" s="129">
        <v>86</v>
      </c>
      <c r="G78" s="130">
        <v>12</v>
      </c>
      <c r="H78" s="105">
        <f t="shared" si="8"/>
        <v>90</v>
      </c>
      <c r="I78" s="54">
        <f t="shared" si="8"/>
        <v>13</v>
      </c>
    </row>
    <row r="79" spans="1:9" ht="15.75">
      <c r="A79" s="137" t="s">
        <v>22</v>
      </c>
      <c r="B79" s="129">
        <v>8</v>
      </c>
      <c r="C79" s="129">
        <v>1</v>
      </c>
      <c r="D79" s="129">
        <v>2</v>
      </c>
      <c r="E79" s="130">
        <v>4</v>
      </c>
      <c r="F79" s="129">
        <v>108</v>
      </c>
      <c r="G79" s="130">
        <v>9</v>
      </c>
      <c r="H79" s="105">
        <f t="shared" si="8"/>
        <v>118</v>
      </c>
      <c r="I79" s="54">
        <f t="shared" si="8"/>
        <v>14</v>
      </c>
    </row>
    <row r="80" spans="1:9" ht="15.75">
      <c r="A80" s="137" t="s">
        <v>23</v>
      </c>
      <c r="B80" s="130">
        <v>5</v>
      </c>
      <c r="C80" s="130">
        <v>1</v>
      </c>
      <c r="D80" s="130">
        <v>0</v>
      </c>
      <c r="E80" s="130">
        <v>0</v>
      </c>
      <c r="F80" s="129">
        <v>78</v>
      </c>
      <c r="G80" s="131">
        <v>5</v>
      </c>
      <c r="H80" s="105">
        <f t="shared" si="8"/>
        <v>83</v>
      </c>
      <c r="I80" s="54">
        <f t="shared" si="8"/>
        <v>6</v>
      </c>
    </row>
    <row r="81" spans="1:9" ht="15.75">
      <c r="A81" s="137" t="s">
        <v>24</v>
      </c>
      <c r="B81" s="130">
        <v>0</v>
      </c>
      <c r="C81" s="130">
        <v>0</v>
      </c>
      <c r="D81" s="130">
        <v>0</v>
      </c>
      <c r="E81" s="130">
        <v>0</v>
      </c>
      <c r="F81" s="130">
        <v>8</v>
      </c>
      <c r="G81" s="130">
        <v>0</v>
      </c>
      <c r="H81" s="105">
        <f>SUM(B81,D81,F81)</f>
        <v>8</v>
      </c>
      <c r="I81" s="54">
        <f>SUM(C81,E81,G81)</f>
        <v>0</v>
      </c>
    </row>
    <row r="82" spans="1:9" ht="15.75">
      <c r="A82" s="14" t="s">
        <v>3</v>
      </c>
      <c r="B82" s="64">
        <f t="shared" ref="B82:I82" si="9">SUM(B72:B81)</f>
        <v>253</v>
      </c>
      <c r="C82" s="64">
        <f t="shared" si="9"/>
        <v>53</v>
      </c>
      <c r="D82" s="64">
        <f t="shared" si="9"/>
        <v>160</v>
      </c>
      <c r="E82" s="64">
        <f t="shared" si="9"/>
        <v>45</v>
      </c>
      <c r="F82" s="64">
        <f t="shared" si="9"/>
        <v>2728</v>
      </c>
      <c r="G82" s="64">
        <f t="shared" si="9"/>
        <v>397</v>
      </c>
      <c r="H82" s="64">
        <f t="shared" si="9"/>
        <v>3141</v>
      </c>
      <c r="I82" s="64">
        <f t="shared" si="9"/>
        <v>495</v>
      </c>
    </row>
    <row r="84" spans="1:9">
      <c r="A84" s="77" t="s">
        <v>77</v>
      </c>
    </row>
    <row r="85" spans="1:9">
      <c r="A85" s="77" t="s">
        <v>78</v>
      </c>
    </row>
  </sheetData>
  <mergeCells count="26">
    <mergeCell ref="A2:I2"/>
    <mergeCell ref="B4:I4"/>
    <mergeCell ref="B5:C5"/>
    <mergeCell ref="D5:E5"/>
    <mergeCell ref="F5:G5"/>
    <mergeCell ref="H5:I5"/>
    <mergeCell ref="B19:I19"/>
    <mergeCell ref="B20:C20"/>
    <mergeCell ref="D20:E20"/>
    <mergeCell ref="F20:G20"/>
    <mergeCell ref="H20:I20"/>
    <mergeCell ref="B34:I34"/>
    <mergeCell ref="B35:C35"/>
    <mergeCell ref="D35:E35"/>
    <mergeCell ref="F35:G35"/>
    <mergeCell ref="H35:I35"/>
    <mergeCell ref="B53:I53"/>
    <mergeCell ref="B54:C54"/>
    <mergeCell ref="D54:E54"/>
    <mergeCell ref="F54:G54"/>
    <mergeCell ref="H54:I54"/>
    <mergeCell ref="B68:I68"/>
    <mergeCell ref="B69:C69"/>
    <mergeCell ref="D69:E69"/>
    <mergeCell ref="F69:G69"/>
    <mergeCell ref="H69:I69"/>
  </mergeCells>
  <printOptions horizontalCentered="1" verticalCentered="1"/>
  <pageMargins left="0.68" right="0.25" top="0.21" bottom="0.5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6"/>
  <sheetViews>
    <sheetView tabSelected="1" zoomScale="115" zoomScaleNormal="115" workbookViewId="0">
      <selection activeCell="A4" sqref="A4"/>
    </sheetView>
  </sheetViews>
  <sheetFormatPr defaultRowHeight="12.75"/>
  <cols>
    <col min="1" max="1" width="24.42578125" style="1" customWidth="1"/>
    <col min="2" max="5" width="5.42578125" style="1" customWidth="1"/>
    <col min="6" max="6" width="7.140625" style="1" customWidth="1"/>
    <col min="7" max="7" width="5.42578125" style="1" customWidth="1"/>
    <col min="8" max="8" width="6.7109375" style="1" customWidth="1"/>
    <col min="9" max="9" width="6.42578125" style="1" customWidth="1"/>
    <col min="10" max="10" width="24.5703125" style="1" customWidth="1"/>
    <col min="11" max="11" width="9.85546875" style="1" customWidth="1"/>
    <col min="12" max="256" width="9.140625" style="1"/>
    <col min="257" max="257" width="24.42578125" style="1" customWidth="1"/>
    <col min="258" max="261" width="5.42578125" style="1" customWidth="1"/>
    <col min="262" max="262" width="7.140625" style="1" customWidth="1"/>
    <col min="263" max="263" width="5.42578125" style="1" customWidth="1"/>
    <col min="264" max="264" width="6.7109375" style="1" customWidth="1"/>
    <col min="265" max="265" width="6.42578125" style="1" customWidth="1"/>
    <col min="266" max="266" width="24.5703125" style="1" customWidth="1"/>
    <col min="267" max="267" width="9.85546875" style="1" customWidth="1"/>
    <col min="268" max="512" width="9.140625" style="1"/>
    <col min="513" max="513" width="24.42578125" style="1" customWidth="1"/>
    <col min="514" max="517" width="5.42578125" style="1" customWidth="1"/>
    <col min="518" max="518" width="7.140625" style="1" customWidth="1"/>
    <col min="519" max="519" width="5.42578125" style="1" customWidth="1"/>
    <col min="520" max="520" width="6.7109375" style="1" customWidth="1"/>
    <col min="521" max="521" width="6.42578125" style="1" customWidth="1"/>
    <col min="522" max="522" width="24.5703125" style="1" customWidth="1"/>
    <col min="523" max="523" width="9.85546875" style="1" customWidth="1"/>
    <col min="524" max="768" width="9.140625" style="1"/>
    <col min="769" max="769" width="24.42578125" style="1" customWidth="1"/>
    <col min="770" max="773" width="5.42578125" style="1" customWidth="1"/>
    <col min="774" max="774" width="7.140625" style="1" customWidth="1"/>
    <col min="775" max="775" width="5.42578125" style="1" customWidth="1"/>
    <col min="776" max="776" width="6.7109375" style="1" customWidth="1"/>
    <col min="777" max="777" width="6.42578125" style="1" customWidth="1"/>
    <col min="778" max="778" width="24.5703125" style="1" customWidth="1"/>
    <col min="779" max="779" width="9.85546875" style="1" customWidth="1"/>
    <col min="780" max="1024" width="9.140625" style="1"/>
    <col min="1025" max="1025" width="24.42578125" style="1" customWidth="1"/>
    <col min="1026" max="1029" width="5.42578125" style="1" customWidth="1"/>
    <col min="1030" max="1030" width="7.140625" style="1" customWidth="1"/>
    <col min="1031" max="1031" width="5.42578125" style="1" customWidth="1"/>
    <col min="1032" max="1032" width="6.7109375" style="1" customWidth="1"/>
    <col min="1033" max="1033" width="6.42578125" style="1" customWidth="1"/>
    <col min="1034" max="1034" width="24.5703125" style="1" customWidth="1"/>
    <col min="1035" max="1035" width="9.85546875" style="1" customWidth="1"/>
    <col min="1036" max="1280" width="9.140625" style="1"/>
    <col min="1281" max="1281" width="24.42578125" style="1" customWidth="1"/>
    <col min="1282" max="1285" width="5.42578125" style="1" customWidth="1"/>
    <col min="1286" max="1286" width="7.140625" style="1" customWidth="1"/>
    <col min="1287" max="1287" width="5.42578125" style="1" customWidth="1"/>
    <col min="1288" max="1288" width="6.7109375" style="1" customWidth="1"/>
    <col min="1289" max="1289" width="6.42578125" style="1" customWidth="1"/>
    <col min="1290" max="1290" width="24.5703125" style="1" customWidth="1"/>
    <col min="1291" max="1291" width="9.85546875" style="1" customWidth="1"/>
    <col min="1292" max="1536" width="9.140625" style="1"/>
    <col min="1537" max="1537" width="24.42578125" style="1" customWidth="1"/>
    <col min="1538" max="1541" width="5.42578125" style="1" customWidth="1"/>
    <col min="1542" max="1542" width="7.140625" style="1" customWidth="1"/>
    <col min="1543" max="1543" width="5.42578125" style="1" customWidth="1"/>
    <col min="1544" max="1544" width="6.7109375" style="1" customWidth="1"/>
    <col min="1545" max="1545" width="6.42578125" style="1" customWidth="1"/>
    <col min="1546" max="1546" width="24.5703125" style="1" customWidth="1"/>
    <col min="1547" max="1547" width="9.85546875" style="1" customWidth="1"/>
    <col min="1548" max="1792" width="9.140625" style="1"/>
    <col min="1793" max="1793" width="24.42578125" style="1" customWidth="1"/>
    <col min="1794" max="1797" width="5.42578125" style="1" customWidth="1"/>
    <col min="1798" max="1798" width="7.140625" style="1" customWidth="1"/>
    <col min="1799" max="1799" width="5.42578125" style="1" customWidth="1"/>
    <col min="1800" max="1800" width="6.7109375" style="1" customWidth="1"/>
    <col min="1801" max="1801" width="6.42578125" style="1" customWidth="1"/>
    <col min="1802" max="1802" width="24.5703125" style="1" customWidth="1"/>
    <col min="1803" max="1803" width="9.85546875" style="1" customWidth="1"/>
    <col min="1804" max="2048" width="9.140625" style="1"/>
    <col min="2049" max="2049" width="24.42578125" style="1" customWidth="1"/>
    <col min="2050" max="2053" width="5.42578125" style="1" customWidth="1"/>
    <col min="2054" max="2054" width="7.140625" style="1" customWidth="1"/>
    <col min="2055" max="2055" width="5.42578125" style="1" customWidth="1"/>
    <col min="2056" max="2056" width="6.7109375" style="1" customWidth="1"/>
    <col min="2057" max="2057" width="6.42578125" style="1" customWidth="1"/>
    <col min="2058" max="2058" width="24.5703125" style="1" customWidth="1"/>
    <col min="2059" max="2059" width="9.85546875" style="1" customWidth="1"/>
    <col min="2060" max="2304" width="9.140625" style="1"/>
    <col min="2305" max="2305" width="24.42578125" style="1" customWidth="1"/>
    <col min="2306" max="2309" width="5.42578125" style="1" customWidth="1"/>
    <col min="2310" max="2310" width="7.140625" style="1" customWidth="1"/>
    <col min="2311" max="2311" width="5.42578125" style="1" customWidth="1"/>
    <col min="2312" max="2312" width="6.7109375" style="1" customWidth="1"/>
    <col min="2313" max="2313" width="6.42578125" style="1" customWidth="1"/>
    <col min="2314" max="2314" width="24.5703125" style="1" customWidth="1"/>
    <col min="2315" max="2315" width="9.85546875" style="1" customWidth="1"/>
    <col min="2316" max="2560" width="9.140625" style="1"/>
    <col min="2561" max="2561" width="24.42578125" style="1" customWidth="1"/>
    <col min="2562" max="2565" width="5.42578125" style="1" customWidth="1"/>
    <col min="2566" max="2566" width="7.140625" style="1" customWidth="1"/>
    <col min="2567" max="2567" width="5.42578125" style="1" customWidth="1"/>
    <col min="2568" max="2568" width="6.7109375" style="1" customWidth="1"/>
    <col min="2569" max="2569" width="6.42578125" style="1" customWidth="1"/>
    <col min="2570" max="2570" width="24.5703125" style="1" customWidth="1"/>
    <col min="2571" max="2571" width="9.85546875" style="1" customWidth="1"/>
    <col min="2572" max="2816" width="9.140625" style="1"/>
    <col min="2817" max="2817" width="24.42578125" style="1" customWidth="1"/>
    <col min="2818" max="2821" width="5.42578125" style="1" customWidth="1"/>
    <col min="2822" max="2822" width="7.140625" style="1" customWidth="1"/>
    <col min="2823" max="2823" width="5.42578125" style="1" customWidth="1"/>
    <col min="2824" max="2824" width="6.7109375" style="1" customWidth="1"/>
    <col min="2825" max="2825" width="6.42578125" style="1" customWidth="1"/>
    <col min="2826" max="2826" width="24.5703125" style="1" customWidth="1"/>
    <col min="2827" max="2827" width="9.85546875" style="1" customWidth="1"/>
    <col min="2828" max="3072" width="9.140625" style="1"/>
    <col min="3073" max="3073" width="24.42578125" style="1" customWidth="1"/>
    <col min="3074" max="3077" width="5.42578125" style="1" customWidth="1"/>
    <col min="3078" max="3078" width="7.140625" style="1" customWidth="1"/>
    <col min="3079" max="3079" width="5.42578125" style="1" customWidth="1"/>
    <col min="3080" max="3080" width="6.7109375" style="1" customWidth="1"/>
    <col min="3081" max="3081" width="6.42578125" style="1" customWidth="1"/>
    <col min="3082" max="3082" width="24.5703125" style="1" customWidth="1"/>
    <col min="3083" max="3083" width="9.85546875" style="1" customWidth="1"/>
    <col min="3084" max="3328" width="9.140625" style="1"/>
    <col min="3329" max="3329" width="24.42578125" style="1" customWidth="1"/>
    <col min="3330" max="3333" width="5.42578125" style="1" customWidth="1"/>
    <col min="3334" max="3334" width="7.140625" style="1" customWidth="1"/>
    <col min="3335" max="3335" width="5.42578125" style="1" customWidth="1"/>
    <col min="3336" max="3336" width="6.7109375" style="1" customWidth="1"/>
    <col min="3337" max="3337" width="6.42578125" style="1" customWidth="1"/>
    <col min="3338" max="3338" width="24.5703125" style="1" customWidth="1"/>
    <col min="3339" max="3339" width="9.85546875" style="1" customWidth="1"/>
    <col min="3340" max="3584" width="9.140625" style="1"/>
    <col min="3585" max="3585" width="24.42578125" style="1" customWidth="1"/>
    <col min="3586" max="3589" width="5.42578125" style="1" customWidth="1"/>
    <col min="3590" max="3590" width="7.140625" style="1" customWidth="1"/>
    <col min="3591" max="3591" width="5.42578125" style="1" customWidth="1"/>
    <col min="3592" max="3592" width="6.7109375" style="1" customWidth="1"/>
    <col min="3593" max="3593" width="6.42578125" style="1" customWidth="1"/>
    <col min="3594" max="3594" width="24.5703125" style="1" customWidth="1"/>
    <col min="3595" max="3595" width="9.85546875" style="1" customWidth="1"/>
    <col min="3596" max="3840" width="9.140625" style="1"/>
    <col min="3841" max="3841" width="24.42578125" style="1" customWidth="1"/>
    <col min="3842" max="3845" width="5.42578125" style="1" customWidth="1"/>
    <col min="3846" max="3846" width="7.140625" style="1" customWidth="1"/>
    <col min="3847" max="3847" width="5.42578125" style="1" customWidth="1"/>
    <col min="3848" max="3848" width="6.7109375" style="1" customWidth="1"/>
    <col min="3849" max="3849" width="6.42578125" style="1" customWidth="1"/>
    <col min="3850" max="3850" width="24.5703125" style="1" customWidth="1"/>
    <col min="3851" max="3851" width="9.85546875" style="1" customWidth="1"/>
    <col min="3852" max="4096" width="9.140625" style="1"/>
    <col min="4097" max="4097" width="24.42578125" style="1" customWidth="1"/>
    <col min="4098" max="4101" width="5.42578125" style="1" customWidth="1"/>
    <col min="4102" max="4102" width="7.140625" style="1" customWidth="1"/>
    <col min="4103" max="4103" width="5.42578125" style="1" customWidth="1"/>
    <col min="4104" max="4104" width="6.7109375" style="1" customWidth="1"/>
    <col min="4105" max="4105" width="6.42578125" style="1" customWidth="1"/>
    <col min="4106" max="4106" width="24.5703125" style="1" customWidth="1"/>
    <col min="4107" max="4107" width="9.85546875" style="1" customWidth="1"/>
    <col min="4108" max="4352" width="9.140625" style="1"/>
    <col min="4353" max="4353" width="24.42578125" style="1" customWidth="1"/>
    <col min="4354" max="4357" width="5.42578125" style="1" customWidth="1"/>
    <col min="4358" max="4358" width="7.140625" style="1" customWidth="1"/>
    <col min="4359" max="4359" width="5.42578125" style="1" customWidth="1"/>
    <col min="4360" max="4360" width="6.7109375" style="1" customWidth="1"/>
    <col min="4361" max="4361" width="6.42578125" style="1" customWidth="1"/>
    <col min="4362" max="4362" width="24.5703125" style="1" customWidth="1"/>
    <col min="4363" max="4363" width="9.85546875" style="1" customWidth="1"/>
    <col min="4364" max="4608" width="9.140625" style="1"/>
    <col min="4609" max="4609" width="24.42578125" style="1" customWidth="1"/>
    <col min="4610" max="4613" width="5.42578125" style="1" customWidth="1"/>
    <col min="4614" max="4614" width="7.140625" style="1" customWidth="1"/>
    <col min="4615" max="4615" width="5.42578125" style="1" customWidth="1"/>
    <col min="4616" max="4616" width="6.7109375" style="1" customWidth="1"/>
    <col min="4617" max="4617" width="6.42578125" style="1" customWidth="1"/>
    <col min="4618" max="4618" width="24.5703125" style="1" customWidth="1"/>
    <col min="4619" max="4619" width="9.85546875" style="1" customWidth="1"/>
    <col min="4620" max="4864" width="9.140625" style="1"/>
    <col min="4865" max="4865" width="24.42578125" style="1" customWidth="1"/>
    <col min="4866" max="4869" width="5.42578125" style="1" customWidth="1"/>
    <col min="4870" max="4870" width="7.140625" style="1" customWidth="1"/>
    <col min="4871" max="4871" width="5.42578125" style="1" customWidth="1"/>
    <col min="4872" max="4872" width="6.7109375" style="1" customWidth="1"/>
    <col min="4873" max="4873" width="6.42578125" style="1" customWidth="1"/>
    <col min="4874" max="4874" width="24.5703125" style="1" customWidth="1"/>
    <col min="4875" max="4875" width="9.85546875" style="1" customWidth="1"/>
    <col min="4876" max="5120" width="9.140625" style="1"/>
    <col min="5121" max="5121" width="24.42578125" style="1" customWidth="1"/>
    <col min="5122" max="5125" width="5.42578125" style="1" customWidth="1"/>
    <col min="5126" max="5126" width="7.140625" style="1" customWidth="1"/>
    <col min="5127" max="5127" width="5.42578125" style="1" customWidth="1"/>
    <col min="5128" max="5128" width="6.7109375" style="1" customWidth="1"/>
    <col min="5129" max="5129" width="6.42578125" style="1" customWidth="1"/>
    <col min="5130" max="5130" width="24.5703125" style="1" customWidth="1"/>
    <col min="5131" max="5131" width="9.85546875" style="1" customWidth="1"/>
    <col min="5132" max="5376" width="9.140625" style="1"/>
    <col min="5377" max="5377" width="24.42578125" style="1" customWidth="1"/>
    <col min="5378" max="5381" width="5.42578125" style="1" customWidth="1"/>
    <col min="5382" max="5382" width="7.140625" style="1" customWidth="1"/>
    <col min="5383" max="5383" width="5.42578125" style="1" customWidth="1"/>
    <col min="5384" max="5384" width="6.7109375" style="1" customWidth="1"/>
    <col min="5385" max="5385" width="6.42578125" style="1" customWidth="1"/>
    <col min="5386" max="5386" width="24.5703125" style="1" customWidth="1"/>
    <col min="5387" max="5387" width="9.85546875" style="1" customWidth="1"/>
    <col min="5388" max="5632" width="9.140625" style="1"/>
    <col min="5633" max="5633" width="24.42578125" style="1" customWidth="1"/>
    <col min="5634" max="5637" width="5.42578125" style="1" customWidth="1"/>
    <col min="5638" max="5638" width="7.140625" style="1" customWidth="1"/>
    <col min="5639" max="5639" width="5.42578125" style="1" customWidth="1"/>
    <col min="5640" max="5640" width="6.7109375" style="1" customWidth="1"/>
    <col min="5641" max="5641" width="6.42578125" style="1" customWidth="1"/>
    <col min="5642" max="5642" width="24.5703125" style="1" customWidth="1"/>
    <col min="5643" max="5643" width="9.85546875" style="1" customWidth="1"/>
    <col min="5644" max="5888" width="9.140625" style="1"/>
    <col min="5889" max="5889" width="24.42578125" style="1" customWidth="1"/>
    <col min="5890" max="5893" width="5.42578125" style="1" customWidth="1"/>
    <col min="5894" max="5894" width="7.140625" style="1" customWidth="1"/>
    <col min="5895" max="5895" width="5.42578125" style="1" customWidth="1"/>
    <col min="5896" max="5896" width="6.7109375" style="1" customWidth="1"/>
    <col min="5897" max="5897" width="6.42578125" style="1" customWidth="1"/>
    <col min="5898" max="5898" width="24.5703125" style="1" customWidth="1"/>
    <col min="5899" max="5899" width="9.85546875" style="1" customWidth="1"/>
    <col min="5900" max="6144" width="9.140625" style="1"/>
    <col min="6145" max="6145" width="24.42578125" style="1" customWidth="1"/>
    <col min="6146" max="6149" width="5.42578125" style="1" customWidth="1"/>
    <col min="6150" max="6150" width="7.140625" style="1" customWidth="1"/>
    <col min="6151" max="6151" width="5.42578125" style="1" customWidth="1"/>
    <col min="6152" max="6152" width="6.7109375" style="1" customWidth="1"/>
    <col min="6153" max="6153" width="6.42578125" style="1" customWidth="1"/>
    <col min="6154" max="6154" width="24.5703125" style="1" customWidth="1"/>
    <col min="6155" max="6155" width="9.85546875" style="1" customWidth="1"/>
    <col min="6156" max="6400" width="9.140625" style="1"/>
    <col min="6401" max="6401" width="24.42578125" style="1" customWidth="1"/>
    <col min="6402" max="6405" width="5.42578125" style="1" customWidth="1"/>
    <col min="6406" max="6406" width="7.140625" style="1" customWidth="1"/>
    <col min="6407" max="6407" width="5.42578125" style="1" customWidth="1"/>
    <col min="6408" max="6408" width="6.7109375" style="1" customWidth="1"/>
    <col min="6409" max="6409" width="6.42578125" style="1" customWidth="1"/>
    <col min="6410" max="6410" width="24.5703125" style="1" customWidth="1"/>
    <col min="6411" max="6411" width="9.85546875" style="1" customWidth="1"/>
    <col min="6412" max="6656" width="9.140625" style="1"/>
    <col min="6657" max="6657" width="24.42578125" style="1" customWidth="1"/>
    <col min="6658" max="6661" width="5.42578125" style="1" customWidth="1"/>
    <col min="6662" max="6662" width="7.140625" style="1" customWidth="1"/>
    <col min="6663" max="6663" width="5.42578125" style="1" customWidth="1"/>
    <col min="6664" max="6664" width="6.7109375" style="1" customWidth="1"/>
    <col min="6665" max="6665" width="6.42578125" style="1" customWidth="1"/>
    <col min="6666" max="6666" width="24.5703125" style="1" customWidth="1"/>
    <col min="6667" max="6667" width="9.85546875" style="1" customWidth="1"/>
    <col min="6668" max="6912" width="9.140625" style="1"/>
    <col min="6913" max="6913" width="24.42578125" style="1" customWidth="1"/>
    <col min="6914" max="6917" width="5.42578125" style="1" customWidth="1"/>
    <col min="6918" max="6918" width="7.140625" style="1" customWidth="1"/>
    <col min="6919" max="6919" width="5.42578125" style="1" customWidth="1"/>
    <col min="6920" max="6920" width="6.7109375" style="1" customWidth="1"/>
    <col min="6921" max="6921" width="6.42578125" style="1" customWidth="1"/>
    <col min="6922" max="6922" width="24.5703125" style="1" customWidth="1"/>
    <col min="6923" max="6923" width="9.85546875" style="1" customWidth="1"/>
    <col min="6924" max="7168" width="9.140625" style="1"/>
    <col min="7169" max="7169" width="24.42578125" style="1" customWidth="1"/>
    <col min="7170" max="7173" width="5.42578125" style="1" customWidth="1"/>
    <col min="7174" max="7174" width="7.140625" style="1" customWidth="1"/>
    <col min="7175" max="7175" width="5.42578125" style="1" customWidth="1"/>
    <col min="7176" max="7176" width="6.7109375" style="1" customWidth="1"/>
    <col min="7177" max="7177" width="6.42578125" style="1" customWidth="1"/>
    <col min="7178" max="7178" width="24.5703125" style="1" customWidth="1"/>
    <col min="7179" max="7179" width="9.85546875" style="1" customWidth="1"/>
    <col min="7180" max="7424" width="9.140625" style="1"/>
    <col min="7425" max="7425" width="24.42578125" style="1" customWidth="1"/>
    <col min="7426" max="7429" width="5.42578125" style="1" customWidth="1"/>
    <col min="7430" max="7430" width="7.140625" style="1" customWidth="1"/>
    <col min="7431" max="7431" width="5.42578125" style="1" customWidth="1"/>
    <col min="7432" max="7432" width="6.7109375" style="1" customWidth="1"/>
    <col min="7433" max="7433" width="6.42578125" style="1" customWidth="1"/>
    <col min="7434" max="7434" width="24.5703125" style="1" customWidth="1"/>
    <col min="7435" max="7435" width="9.85546875" style="1" customWidth="1"/>
    <col min="7436" max="7680" width="9.140625" style="1"/>
    <col min="7681" max="7681" width="24.42578125" style="1" customWidth="1"/>
    <col min="7682" max="7685" width="5.42578125" style="1" customWidth="1"/>
    <col min="7686" max="7686" width="7.140625" style="1" customWidth="1"/>
    <col min="7687" max="7687" width="5.42578125" style="1" customWidth="1"/>
    <col min="7688" max="7688" width="6.7109375" style="1" customWidth="1"/>
    <col min="7689" max="7689" width="6.42578125" style="1" customWidth="1"/>
    <col min="7690" max="7690" width="24.5703125" style="1" customWidth="1"/>
    <col min="7691" max="7691" width="9.85546875" style="1" customWidth="1"/>
    <col min="7692" max="7936" width="9.140625" style="1"/>
    <col min="7937" max="7937" width="24.42578125" style="1" customWidth="1"/>
    <col min="7938" max="7941" width="5.42578125" style="1" customWidth="1"/>
    <col min="7942" max="7942" width="7.140625" style="1" customWidth="1"/>
    <col min="7943" max="7943" width="5.42578125" style="1" customWidth="1"/>
    <col min="7944" max="7944" width="6.7109375" style="1" customWidth="1"/>
    <col min="7945" max="7945" width="6.42578125" style="1" customWidth="1"/>
    <col min="7946" max="7946" width="24.5703125" style="1" customWidth="1"/>
    <col min="7947" max="7947" width="9.85546875" style="1" customWidth="1"/>
    <col min="7948" max="8192" width="9.140625" style="1"/>
    <col min="8193" max="8193" width="24.42578125" style="1" customWidth="1"/>
    <col min="8194" max="8197" width="5.42578125" style="1" customWidth="1"/>
    <col min="8198" max="8198" width="7.140625" style="1" customWidth="1"/>
    <col min="8199" max="8199" width="5.42578125" style="1" customWidth="1"/>
    <col min="8200" max="8200" width="6.7109375" style="1" customWidth="1"/>
    <col min="8201" max="8201" width="6.42578125" style="1" customWidth="1"/>
    <col min="8202" max="8202" width="24.5703125" style="1" customWidth="1"/>
    <col min="8203" max="8203" width="9.85546875" style="1" customWidth="1"/>
    <col min="8204" max="8448" width="9.140625" style="1"/>
    <col min="8449" max="8449" width="24.42578125" style="1" customWidth="1"/>
    <col min="8450" max="8453" width="5.42578125" style="1" customWidth="1"/>
    <col min="8454" max="8454" width="7.140625" style="1" customWidth="1"/>
    <col min="8455" max="8455" width="5.42578125" style="1" customWidth="1"/>
    <col min="8456" max="8456" width="6.7109375" style="1" customWidth="1"/>
    <col min="8457" max="8457" width="6.42578125" style="1" customWidth="1"/>
    <col min="8458" max="8458" width="24.5703125" style="1" customWidth="1"/>
    <col min="8459" max="8459" width="9.85546875" style="1" customWidth="1"/>
    <col min="8460" max="8704" width="9.140625" style="1"/>
    <col min="8705" max="8705" width="24.42578125" style="1" customWidth="1"/>
    <col min="8706" max="8709" width="5.42578125" style="1" customWidth="1"/>
    <col min="8710" max="8710" width="7.140625" style="1" customWidth="1"/>
    <col min="8711" max="8711" width="5.42578125" style="1" customWidth="1"/>
    <col min="8712" max="8712" width="6.7109375" style="1" customWidth="1"/>
    <col min="8713" max="8713" width="6.42578125" style="1" customWidth="1"/>
    <col min="8714" max="8714" width="24.5703125" style="1" customWidth="1"/>
    <col min="8715" max="8715" width="9.85546875" style="1" customWidth="1"/>
    <col min="8716" max="8960" width="9.140625" style="1"/>
    <col min="8961" max="8961" width="24.42578125" style="1" customWidth="1"/>
    <col min="8962" max="8965" width="5.42578125" style="1" customWidth="1"/>
    <col min="8966" max="8966" width="7.140625" style="1" customWidth="1"/>
    <col min="8967" max="8967" width="5.42578125" style="1" customWidth="1"/>
    <col min="8968" max="8968" width="6.7109375" style="1" customWidth="1"/>
    <col min="8969" max="8969" width="6.42578125" style="1" customWidth="1"/>
    <col min="8970" max="8970" width="24.5703125" style="1" customWidth="1"/>
    <col min="8971" max="8971" width="9.85546875" style="1" customWidth="1"/>
    <col min="8972" max="9216" width="9.140625" style="1"/>
    <col min="9217" max="9217" width="24.42578125" style="1" customWidth="1"/>
    <col min="9218" max="9221" width="5.42578125" style="1" customWidth="1"/>
    <col min="9222" max="9222" width="7.140625" style="1" customWidth="1"/>
    <col min="9223" max="9223" width="5.42578125" style="1" customWidth="1"/>
    <col min="9224" max="9224" width="6.7109375" style="1" customWidth="1"/>
    <col min="9225" max="9225" width="6.42578125" style="1" customWidth="1"/>
    <col min="9226" max="9226" width="24.5703125" style="1" customWidth="1"/>
    <col min="9227" max="9227" width="9.85546875" style="1" customWidth="1"/>
    <col min="9228" max="9472" width="9.140625" style="1"/>
    <col min="9473" max="9473" width="24.42578125" style="1" customWidth="1"/>
    <col min="9474" max="9477" width="5.42578125" style="1" customWidth="1"/>
    <col min="9478" max="9478" width="7.140625" style="1" customWidth="1"/>
    <col min="9479" max="9479" width="5.42578125" style="1" customWidth="1"/>
    <col min="9480" max="9480" width="6.7109375" style="1" customWidth="1"/>
    <col min="9481" max="9481" width="6.42578125" style="1" customWidth="1"/>
    <col min="9482" max="9482" width="24.5703125" style="1" customWidth="1"/>
    <col min="9483" max="9483" width="9.85546875" style="1" customWidth="1"/>
    <col min="9484" max="9728" width="9.140625" style="1"/>
    <col min="9729" max="9729" width="24.42578125" style="1" customWidth="1"/>
    <col min="9730" max="9733" width="5.42578125" style="1" customWidth="1"/>
    <col min="9734" max="9734" width="7.140625" style="1" customWidth="1"/>
    <col min="9735" max="9735" width="5.42578125" style="1" customWidth="1"/>
    <col min="9736" max="9736" width="6.7109375" style="1" customWidth="1"/>
    <col min="9737" max="9737" width="6.42578125" style="1" customWidth="1"/>
    <col min="9738" max="9738" width="24.5703125" style="1" customWidth="1"/>
    <col min="9739" max="9739" width="9.85546875" style="1" customWidth="1"/>
    <col min="9740" max="9984" width="9.140625" style="1"/>
    <col min="9985" max="9985" width="24.42578125" style="1" customWidth="1"/>
    <col min="9986" max="9989" width="5.42578125" style="1" customWidth="1"/>
    <col min="9990" max="9990" width="7.140625" style="1" customWidth="1"/>
    <col min="9991" max="9991" width="5.42578125" style="1" customWidth="1"/>
    <col min="9992" max="9992" width="6.7109375" style="1" customWidth="1"/>
    <col min="9993" max="9993" width="6.42578125" style="1" customWidth="1"/>
    <col min="9994" max="9994" width="24.5703125" style="1" customWidth="1"/>
    <col min="9995" max="9995" width="9.85546875" style="1" customWidth="1"/>
    <col min="9996" max="10240" width="9.140625" style="1"/>
    <col min="10241" max="10241" width="24.42578125" style="1" customWidth="1"/>
    <col min="10242" max="10245" width="5.42578125" style="1" customWidth="1"/>
    <col min="10246" max="10246" width="7.140625" style="1" customWidth="1"/>
    <col min="10247" max="10247" width="5.42578125" style="1" customWidth="1"/>
    <col min="10248" max="10248" width="6.7109375" style="1" customWidth="1"/>
    <col min="10249" max="10249" width="6.42578125" style="1" customWidth="1"/>
    <col min="10250" max="10250" width="24.5703125" style="1" customWidth="1"/>
    <col min="10251" max="10251" width="9.85546875" style="1" customWidth="1"/>
    <col min="10252" max="10496" width="9.140625" style="1"/>
    <col min="10497" max="10497" width="24.42578125" style="1" customWidth="1"/>
    <col min="10498" max="10501" width="5.42578125" style="1" customWidth="1"/>
    <col min="10502" max="10502" width="7.140625" style="1" customWidth="1"/>
    <col min="10503" max="10503" width="5.42578125" style="1" customWidth="1"/>
    <col min="10504" max="10504" width="6.7109375" style="1" customWidth="1"/>
    <col min="10505" max="10505" width="6.42578125" style="1" customWidth="1"/>
    <col min="10506" max="10506" width="24.5703125" style="1" customWidth="1"/>
    <col min="10507" max="10507" width="9.85546875" style="1" customWidth="1"/>
    <col min="10508" max="10752" width="9.140625" style="1"/>
    <col min="10753" max="10753" width="24.42578125" style="1" customWidth="1"/>
    <col min="10754" max="10757" width="5.42578125" style="1" customWidth="1"/>
    <col min="10758" max="10758" width="7.140625" style="1" customWidth="1"/>
    <col min="10759" max="10759" width="5.42578125" style="1" customWidth="1"/>
    <col min="10760" max="10760" width="6.7109375" style="1" customWidth="1"/>
    <col min="10761" max="10761" width="6.42578125" style="1" customWidth="1"/>
    <col min="10762" max="10762" width="24.5703125" style="1" customWidth="1"/>
    <col min="10763" max="10763" width="9.85546875" style="1" customWidth="1"/>
    <col min="10764" max="11008" width="9.140625" style="1"/>
    <col min="11009" max="11009" width="24.42578125" style="1" customWidth="1"/>
    <col min="11010" max="11013" width="5.42578125" style="1" customWidth="1"/>
    <col min="11014" max="11014" width="7.140625" style="1" customWidth="1"/>
    <col min="11015" max="11015" width="5.42578125" style="1" customWidth="1"/>
    <col min="11016" max="11016" width="6.7109375" style="1" customWidth="1"/>
    <col min="11017" max="11017" width="6.42578125" style="1" customWidth="1"/>
    <col min="11018" max="11018" width="24.5703125" style="1" customWidth="1"/>
    <col min="11019" max="11019" width="9.85546875" style="1" customWidth="1"/>
    <col min="11020" max="11264" width="9.140625" style="1"/>
    <col min="11265" max="11265" width="24.42578125" style="1" customWidth="1"/>
    <col min="11266" max="11269" width="5.42578125" style="1" customWidth="1"/>
    <col min="11270" max="11270" width="7.140625" style="1" customWidth="1"/>
    <col min="11271" max="11271" width="5.42578125" style="1" customWidth="1"/>
    <col min="11272" max="11272" width="6.7109375" style="1" customWidth="1"/>
    <col min="11273" max="11273" width="6.42578125" style="1" customWidth="1"/>
    <col min="11274" max="11274" width="24.5703125" style="1" customWidth="1"/>
    <col min="11275" max="11275" width="9.85546875" style="1" customWidth="1"/>
    <col min="11276" max="11520" width="9.140625" style="1"/>
    <col min="11521" max="11521" width="24.42578125" style="1" customWidth="1"/>
    <col min="11522" max="11525" width="5.42578125" style="1" customWidth="1"/>
    <col min="11526" max="11526" width="7.140625" style="1" customWidth="1"/>
    <col min="11527" max="11527" width="5.42578125" style="1" customWidth="1"/>
    <col min="11528" max="11528" width="6.7109375" style="1" customWidth="1"/>
    <col min="11529" max="11529" width="6.42578125" style="1" customWidth="1"/>
    <col min="11530" max="11530" width="24.5703125" style="1" customWidth="1"/>
    <col min="11531" max="11531" width="9.85546875" style="1" customWidth="1"/>
    <col min="11532" max="11776" width="9.140625" style="1"/>
    <col min="11777" max="11777" width="24.42578125" style="1" customWidth="1"/>
    <col min="11778" max="11781" width="5.42578125" style="1" customWidth="1"/>
    <col min="11782" max="11782" width="7.140625" style="1" customWidth="1"/>
    <col min="11783" max="11783" width="5.42578125" style="1" customWidth="1"/>
    <col min="11784" max="11784" width="6.7109375" style="1" customWidth="1"/>
    <col min="11785" max="11785" width="6.42578125" style="1" customWidth="1"/>
    <col min="11786" max="11786" width="24.5703125" style="1" customWidth="1"/>
    <col min="11787" max="11787" width="9.85546875" style="1" customWidth="1"/>
    <col min="11788" max="12032" width="9.140625" style="1"/>
    <col min="12033" max="12033" width="24.42578125" style="1" customWidth="1"/>
    <col min="12034" max="12037" width="5.42578125" style="1" customWidth="1"/>
    <col min="12038" max="12038" width="7.140625" style="1" customWidth="1"/>
    <col min="12039" max="12039" width="5.42578125" style="1" customWidth="1"/>
    <col min="12040" max="12040" width="6.7109375" style="1" customWidth="1"/>
    <col min="12041" max="12041" width="6.42578125" style="1" customWidth="1"/>
    <col min="12042" max="12042" width="24.5703125" style="1" customWidth="1"/>
    <col min="12043" max="12043" width="9.85546875" style="1" customWidth="1"/>
    <col min="12044" max="12288" width="9.140625" style="1"/>
    <col min="12289" max="12289" width="24.42578125" style="1" customWidth="1"/>
    <col min="12290" max="12293" width="5.42578125" style="1" customWidth="1"/>
    <col min="12294" max="12294" width="7.140625" style="1" customWidth="1"/>
    <col min="12295" max="12295" width="5.42578125" style="1" customWidth="1"/>
    <col min="12296" max="12296" width="6.7109375" style="1" customWidth="1"/>
    <col min="12297" max="12297" width="6.42578125" style="1" customWidth="1"/>
    <col min="12298" max="12298" width="24.5703125" style="1" customWidth="1"/>
    <col min="12299" max="12299" width="9.85546875" style="1" customWidth="1"/>
    <col min="12300" max="12544" width="9.140625" style="1"/>
    <col min="12545" max="12545" width="24.42578125" style="1" customWidth="1"/>
    <col min="12546" max="12549" width="5.42578125" style="1" customWidth="1"/>
    <col min="12550" max="12550" width="7.140625" style="1" customWidth="1"/>
    <col min="12551" max="12551" width="5.42578125" style="1" customWidth="1"/>
    <col min="12552" max="12552" width="6.7109375" style="1" customWidth="1"/>
    <col min="12553" max="12553" width="6.42578125" style="1" customWidth="1"/>
    <col min="12554" max="12554" width="24.5703125" style="1" customWidth="1"/>
    <col min="12555" max="12555" width="9.85546875" style="1" customWidth="1"/>
    <col min="12556" max="12800" width="9.140625" style="1"/>
    <col min="12801" max="12801" width="24.42578125" style="1" customWidth="1"/>
    <col min="12802" max="12805" width="5.42578125" style="1" customWidth="1"/>
    <col min="12806" max="12806" width="7.140625" style="1" customWidth="1"/>
    <col min="12807" max="12807" width="5.42578125" style="1" customWidth="1"/>
    <col min="12808" max="12808" width="6.7109375" style="1" customWidth="1"/>
    <col min="12809" max="12809" width="6.42578125" style="1" customWidth="1"/>
    <col min="12810" max="12810" width="24.5703125" style="1" customWidth="1"/>
    <col min="12811" max="12811" width="9.85546875" style="1" customWidth="1"/>
    <col min="12812" max="13056" width="9.140625" style="1"/>
    <col min="13057" max="13057" width="24.42578125" style="1" customWidth="1"/>
    <col min="13058" max="13061" width="5.42578125" style="1" customWidth="1"/>
    <col min="13062" max="13062" width="7.140625" style="1" customWidth="1"/>
    <col min="13063" max="13063" width="5.42578125" style="1" customWidth="1"/>
    <col min="13064" max="13064" width="6.7109375" style="1" customWidth="1"/>
    <col min="13065" max="13065" width="6.42578125" style="1" customWidth="1"/>
    <col min="13066" max="13066" width="24.5703125" style="1" customWidth="1"/>
    <col min="13067" max="13067" width="9.85546875" style="1" customWidth="1"/>
    <col min="13068" max="13312" width="9.140625" style="1"/>
    <col min="13313" max="13313" width="24.42578125" style="1" customWidth="1"/>
    <col min="13314" max="13317" width="5.42578125" style="1" customWidth="1"/>
    <col min="13318" max="13318" width="7.140625" style="1" customWidth="1"/>
    <col min="13319" max="13319" width="5.42578125" style="1" customWidth="1"/>
    <col min="13320" max="13320" width="6.7109375" style="1" customWidth="1"/>
    <col min="13321" max="13321" width="6.42578125" style="1" customWidth="1"/>
    <col min="13322" max="13322" width="24.5703125" style="1" customWidth="1"/>
    <col min="13323" max="13323" width="9.85546875" style="1" customWidth="1"/>
    <col min="13324" max="13568" width="9.140625" style="1"/>
    <col min="13569" max="13569" width="24.42578125" style="1" customWidth="1"/>
    <col min="13570" max="13573" width="5.42578125" style="1" customWidth="1"/>
    <col min="13574" max="13574" width="7.140625" style="1" customWidth="1"/>
    <col min="13575" max="13575" width="5.42578125" style="1" customWidth="1"/>
    <col min="13576" max="13576" width="6.7109375" style="1" customWidth="1"/>
    <col min="13577" max="13577" width="6.42578125" style="1" customWidth="1"/>
    <col min="13578" max="13578" width="24.5703125" style="1" customWidth="1"/>
    <col min="13579" max="13579" width="9.85546875" style="1" customWidth="1"/>
    <col min="13580" max="13824" width="9.140625" style="1"/>
    <col min="13825" max="13825" width="24.42578125" style="1" customWidth="1"/>
    <col min="13826" max="13829" width="5.42578125" style="1" customWidth="1"/>
    <col min="13830" max="13830" width="7.140625" style="1" customWidth="1"/>
    <col min="13831" max="13831" width="5.42578125" style="1" customWidth="1"/>
    <col min="13832" max="13832" width="6.7109375" style="1" customWidth="1"/>
    <col min="13833" max="13833" width="6.42578125" style="1" customWidth="1"/>
    <col min="13834" max="13834" width="24.5703125" style="1" customWidth="1"/>
    <col min="13835" max="13835" width="9.85546875" style="1" customWidth="1"/>
    <col min="13836" max="14080" width="9.140625" style="1"/>
    <col min="14081" max="14081" width="24.42578125" style="1" customWidth="1"/>
    <col min="14082" max="14085" width="5.42578125" style="1" customWidth="1"/>
    <col min="14086" max="14086" width="7.140625" style="1" customWidth="1"/>
    <col min="14087" max="14087" width="5.42578125" style="1" customWidth="1"/>
    <col min="14088" max="14088" width="6.7109375" style="1" customWidth="1"/>
    <col min="14089" max="14089" width="6.42578125" style="1" customWidth="1"/>
    <col min="14090" max="14090" width="24.5703125" style="1" customWidth="1"/>
    <col min="14091" max="14091" width="9.85546875" style="1" customWidth="1"/>
    <col min="14092" max="14336" width="9.140625" style="1"/>
    <col min="14337" max="14337" width="24.42578125" style="1" customWidth="1"/>
    <col min="14338" max="14341" width="5.42578125" style="1" customWidth="1"/>
    <col min="14342" max="14342" width="7.140625" style="1" customWidth="1"/>
    <col min="14343" max="14343" width="5.42578125" style="1" customWidth="1"/>
    <col min="14344" max="14344" width="6.7109375" style="1" customWidth="1"/>
    <col min="14345" max="14345" width="6.42578125" style="1" customWidth="1"/>
    <col min="14346" max="14346" width="24.5703125" style="1" customWidth="1"/>
    <col min="14347" max="14347" width="9.85546875" style="1" customWidth="1"/>
    <col min="14348" max="14592" width="9.140625" style="1"/>
    <col min="14593" max="14593" width="24.42578125" style="1" customWidth="1"/>
    <col min="14594" max="14597" width="5.42578125" style="1" customWidth="1"/>
    <col min="14598" max="14598" width="7.140625" style="1" customWidth="1"/>
    <col min="14599" max="14599" width="5.42578125" style="1" customWidth="1"/>
    <col min="14600" max="14600" width="6.7109375" style="1" customWidth="1"/>
    <col min="14601" max="14601" width="6.42578125" style="1" customWidth="1"/>
    <col min="14602" max="14602" width="24.5703125" style="1" customWidth="1"/>
    <col min="14603" max="14603" width="9.85546875" style="1" customWidth="1"/>
    <col min="14604" max="14848" width="9.140625" style="1"/>
    <col min="14849" max="14849" width="24.42578125" style="1" customWidth="1"/>
    <col min="14850" max="14853" width="5.42578125" style="1" customWidth="1"/>
    <col min="14854" max="14854" width="7.140625" style="1" customWidth="1"/>
    <col min="14855" max="14855" width="5.42578125" style="1" customWidth="1"/>
    <col min="14856" max="14856" width="6.7109375" style="1" customWidth="1"/>
    <col min="14857" max="14857" width="6.42578125" style="1" customWidth="1"/>
    <col min="14858" max="14858" width="24.5703125" style="1" customWidth="1"/>
    <col min="14859" max="14859" width="9.85546875" style="1" customWidth="1"/>
    <col min="14860" max="15104" width="9.140625" style="1"/>
    <col min="15105" max="15105" width="24.42578125" style="1" customWidth="1"/>
    <col min="15106" max="15109" width="5.42578125" style="1" customWidth="1"/>
    <col min="15110" max="15110" width="7.140625" style="1" customWidth="1"/>
    <col min="15111" max="15111" width="5.42578125" style="1" customWidth="1"/>
    <col min="15112" max="15112" width="6.7109375" style="1" customWidth="1"/>
    <col min="15113" max="15113" width="6.42578125" style="1" customWidth="1"/>
    <col min="15114" max="15114" width="24.5703125" style="1" customWidth="1"/>
    <col min="15115" max="15115" width="9.85546875" style="1" customWidth="1"/>
    <col min="15116" max="15360" width="9.140625" style="1"/>
    <col min="15361" max="15361" width="24.42578125" style="1" customWidth="1"/>
    <col min="15362" max="15365" width="5.42578125" style="1" customWidth="1"/>
    <col min="15366" max="15366" width="7.140625" style="1" customWidth="1"/>
    <col min="15367" max="15367" width="5.42578125" style="1" customWidth="1"/>
    <col min="15368" max="15368" width="6.7109375" style="1" customWidth="1"/>
    <col min="15369" max="15369" width="6.42578125" style="1" customWidth="1"/>
    <col min="15370" max="15370" width="24.5703125" style="1" customWidth="1"/>
    <col min="15371" max="15371" width="9.85546875" style="1" customWidth="1"/>
    <col min="15372" max="15616" width="9.140625" style="1"/>
    <col min="15617" max="15617" width="24.42578125" style="1" customWidth="1"/>
    <col min="15618" max="15621" width="5.42578125" style="1" customWidth="1"/>
    <col min="15622" max="15622" width="7.140625" style="1" customWidth="1"/>
    <col min="15623" max="15623" width="5.42578125" style="1" customWidth="1"/>
    <col min="15624" max="15624" width="6.7109375" style="1" customWidth="1"/>
    <col min="15625" max="15625" width="6.42578125" style="1" customWidth="1"/>
    <col min="15626" max="15626" width="24.5703125" style="1" customWidth="1"/>
    <col min="15627" max="15627" width="9.85546875" style="1" customWidth="1"/>
    <col min="15628" max="15872" width="9.140625" style="1"/>
    <col min="15873" max="15873" width="24.42578125" style="1" customWidth="1"/>
    <col min="15874" max="15877" width="5.42578125" style="1" customWidth="1"/>
    <col min="15878" max="15878" width="7.140625" style="1" customWidth="1"/>
    <col min="15879" max="15879" width="5.42578125" style="1" customWidth="1"/>
    <col min="15880" max="15880" width="6.7109375" style="1" customWidth="1"/>
    <col min="15881" max="15881" width="6.42578125" style="1" customWidth="1"/>
    <col min="15882" max="15882" width="24.5703125" style="1" customWidth="1"/>
    <col min="15883" max="15883" width="9.85546875" style="1" customWidth="1"/>
    <col min="15884" max="16128" width="9.140625" style="1"/>
    <col min="16129" max="16129" width="24.42578125" style="1" customWidth="1"/>
    <col min="16130" max="16133" width="5.42578125" style="1" customWidth="1"/>
    <col min="16134" max="16134" width="7.140625" style="1" customWidth="1"/>
    <col min="16135" max="16135" width="5.42578125" style="1" customWidth="1"/>
    <col min="16136" max="16136" width="6.7109375" style="1" customWidth="1"/>
    <col min="16137" max="16137" width="6.42578125" style="1" customWidth="1"/>
    <col min="16138" max="16138" width="24.5703125" style="1" customWidth="1"/>
    <col min="16139" max="16139" width="9.85546875" style="1" customWidth="1"/>
    <col min="16140" max="16384" width="9.140625" style="1"/>
  </cols>
  <sheetData>
    <row r="1" spans="1:12" ht="15.75">
      <c r="A1" s="33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2" ht="15.75">
      <c r="A2" s="169" t="s">
        <v>85</v>
      </c>
      <c r="B2" s="169"/>
      <c r="C2" s="169"/>
      <c r="D2" s="169"/>
      <c r="E2" s="169"/>
      <c r="F2" s="169"/>
      <c r="G2" s="169"/>
      <c r="H2" s="169"/>
      <c r="I2" s="169"/>
      <c r="J2" s="169"/>
      <c r="K2" s="34"/>
    </row>
    <row r="3" spans="1:12" ht="9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4"/>
    </row>
    <row r="4" spans="1:12" ht="15.75">
      <c r="A4" s="33" t="s">
        <v>87</v>
      </c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2" ht="15.75">
      <c r="A5" s="169" t="s">
        <v>84</v>
      </c>
      <c r="B5" s="169"/>
      <c r="C5" s="169"/>
      <c r="D5" s="169"/>
      <c r="E5" s="169"/>
      <c r="F5" s="169"/>
      <c r="G5" s="169"/>
      <c r="H5" s="169"/>
      <c r="I5" s="169"/>
      <c r="J5" s="169"/>
      <c r="K5" s="34"/>
    </row>
    <row r="6" spans="1:12" ht="9" customHeight="1">
      <c r="A6" s="36"/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2" ht="16.899999999999999" customHeight="1">
      <c r="A7" s="39"/>
      <c r="B7" s="155">
        <v>2013</v>
      </c>
      <c r="C7" s="156"/>
      <c r="D7" s="156"/>
      <c r="E7" s="156"/>
      <c r="F7" s="156"/>
      <c r="G7" s="156"/>
      <c r="H7" s="156"/>
      <c r="I7" s="157"/>
      <c r="J7" s="67"/>
      <c r="L7" s="57"/>
    </row>
    <row r="8" spans="1:12" ht="16.899999999999999" customHeight="1">
      <c r="A8" s="3" t="s">
        <v>20</v>
      </c>
      <c r="B8" s="165" t="s">
        <v>28</v>
      </c>
      <c r="C8" s="166"/>
      <c r="D8" s="165" t="s">
        <v>29</v>
      </c>
      <c r="E8" s="167"/>
      <c r="F8" s="168" t="s">
        <v>30</v>
      </c>
      <c r="G8" s="166"/>
      <c r="H8" s="41" t="s">
        <v>3</v>
      </c>
      <c r="I8" s="42"/>
      <c r="J8" s="43" t="s">
        <v>31</v>
      </c>
      <c r="L8" s="57"/>
    </row>
    <row r="9" spans="1:12" ht="16.899999999999999" customHeight="1">
      <c r="A9" s="68"/>
      <c r="B9" s="45" t="s">
        <v>32</v>
      </c>
      <c r="C9" s="45" t="s">
        <v>33</v>
      </c>
      <c r="D9" s="46" t="s">
        <v>32</v>
      </c>
      <c r="E9" s="46" t="s">
        <v>33</v>
      </c>
      <c r="F9" s="46" t="s">
        <v>32</v>
      </c>
      <c r="G9" s="46" t="s">
        <v>33</v>
      </c>
      <c r="H9" s="46" t="s">
        <v>32</v>
      </c>
      <c r="I9" s="47" t="s">
        <v>33</v>
      </c>
      <c r="J9" s="69"/>
      <c r="L9" s="57"/>
    </row>
    <row r="10" spans="1:12" ht="16.899999999999999" customHeight="1">
      <c r="A10" s="62"/>
      <c r="B10" s="48"/>
      <c r="C10" s="49"/>
      <c r="D10" s="48"/>
      <c r="E10" s="49"/>
      <c r="F10" s="48"/>
      <c r="G10" s="49"/>
      <c r="H10" s="48"/>
      <c r="I10" s="48"/>
      <c r="J10" s="43"/>
      <c r="L10" s="57"/>
    </row>
    <row r="11" spans="1:12" ht="16.899999999999999" customHeight="1">
      <c r="A11" s="51" t="s">
        <v>34</v>
      </c>
      <c r="B11" s="52">
        <v>13</v>
      </c>
      <c r="C11" s="53">
        <v>11</v>
      </c>
      <c r="D11" s="54">
        <v>18</v>
      </c>
      <c r="E11" s="54" t="s">
        <v>15</v>
      </c>
      <c r="F11" s="54">
        <v>140</v>
      </c>
      <c r="G11" s="54">
        <v>13</v>
      </c>
      <c r="H11" s="54">
        <f>SUM(B11,D11,F11)</f>
        <v>171</v>
      </c>
      <c r="I11" s="54">
        <f>SUM(C11,E11,G11)</f>
        <v>24</v>
      </c>
      <c r="J11" s="56" t="s">
        <v>35</v>
      </c>
      <c r="L11" s="57"/>
    </row>
    <row r="12" spans="1:12" ht="16.899999999999999" customHeight="1">
      <c r="A12" s="3" t="s">
        <v>36</v>
      </c>
      <c r="B12" s="54"/>
      <c r="C12" s="54"/>
      <c r="D12" s="54"/>
      <c r="E12" s="55"/>
      <c r="F12" s="54"/>
      <c r="G12" s="54"/>
      <c r="H12" s="54"/>
      <c r="I12" s="54"/>
      <c r="J12" s="58" t="s">
        <v>37</v>
      </c>
      <c r="L12" s="57"/>
    </row>
    <row r="13" spans="1:12" ht="16.899999999999999" customHeight="1">
      <c r="A13" s="51" t="s">
        <v>38</v>
      </c>
      <c r="B13" s="59">
        <v>27</v>
      </c>
      <c r="C13" s="59">
        <v>3</v>
      </c>
      <c r="D13" s="59">
        <v>18</v>
      </c>
      <c r="E13" s="60">
        <v>2</v>
      </c>
      <c r="F13" s="59">
        <v>746</v>
      </c>
      <c r="G13" s="59">
        <v>34</v>
      </c>
      <c r="H13" s="54">
        <f>SUM(B13,D13,F13)</f>
        <v>791</v>
      </c>
      <c r="I13" s="54">
        <f>SUM(C13,E13,G13)</f>
        <v>39</v>
      </c>
      <c r="J13" s="56" t="s">
        <v>39</v>
      </c>
      <c r="L13" s="57"/>
    </row>
    <row r="14" spans="1:12" ht="16.899999999999999" customHeight="1">
      <c r="A14" s="3" t="s">
        <v>40</v>
      </c>
      <c r="B14" s="59"/>
      <c r="C14" s="60"/>
      <c r="D14" s="59"/>
      <c r="E14" s="59"/>
      <c r="F14" s="59"/>
      <c r="G14" s="59"/>
      <c r="H14" s="59"/>
      <c r="I14" s="54"/>
      <c r="J14" s="50" t="s">
        <v>41</v>
      </c>
      <c r="L14" s="57"/>
    </row>
    <row r="15" spans="1:12" ht="16.899999999999999" customHeight="1">
      <c r="A15" s="51" t="s">
        <v>42</v>
      </c>
      <c r="B15" s="60">
        <v>9</v>
      </c>
      <c r="C15" s="60">
        <v>1</v>
      </c>
      <c r="D15" s="60">
        <v>2</v>
      </c>
      <c r="E15" s="59" t="s">
        <v>15</v>
      </c>
      <c r="F15" s="59">
        <v>103</v>
      </c>
      <c r="G15" s="60">
        <v>3</v>
      </c>
      <c r="H15" s="54">
        <f t="shared" ref="H15:H20" si="0">SUM(B15,D15,F15)</f>
        <v>114</v>
      </c>
      <c r="I15" s="54">
        <f>SUM(C15,E15,G15)</f>
        <v>4</v>
      </c>
      <c r="J15" s="56" t="s">
        <v>43</v>
      </c>
      <c r="L15" s="57"/>
    </row>
    <row r="16" spans="1:12" ht="16.899999999999999" customHeight="1">
      <c r="A16" s="51" t="s">
        <v>45</v>
      </c>
      <c r="B16" s="60">
        <v>29</v>
      </c>
      <c r="C16" s="60">
        <v>1</v>
      </c>
      <c r="D16" s="59">
        <v>13</v>
      </c>
      <c r="E16" s="59" t="s">
        <v>15</v>
      </c>
      <c r="F16" s="70">
        <v>143</v>
      </c>
      <c r="G16" s="60">
        <v>8</v>
      </c>
      <c r="H16" s="54">
        <f t="shared" si="0"/>
        <v>185</v>
      </c>
      <c r="I16" s="54">
        <f>SUM(C16,E16,G16)</f>
        <v>9</v>
      </c>
      <c r="J16" s="56" t="s">
        <v>46</v>
      </c>
      <c r="L16" s="57"/>
    </row>
    <row r="17" spans="1:13" ht="16.899999999999999" customHeight="1">
      <c r="A17" s="51" t="s">
        <v>47</v>
      </c>
      <c r="B17" s="60">
        <v>88</v>
      </c>
      <c r="C17" s="60">
        <v>9</v>
      </c>
      <c r="D17" s="59">
        <v>61</v>
      </c>
      <c r="E17" s="59">
        <v>3</v>
      </c>
      <c r="F17" s="70">
        <v>1242</v>
      </c>
      <c r="G17" s="59">
        <v>54</v>
      </c>
      <c r="H17" s="54">
        <f t="shared" si="0"/>
        <v>1391</v>
      </c>
      <c r="I17" s="54">
        <f>SUM(C17,E17,G17)</f>
        <v>66</v>
      </c>
      <c r="J17" s="56" t="s">
        <v>48</v>
      </c>
      <c r="L17" s="57"/>
    </row>
    <row r="18" spans="1:13" ht="16.899999999999999" customHeight="1">
      <c r="A18" s="51" t="s">
        <v>49</v>
      </c>
      <c r="B18" s="59" t="s">
        <v>15</v>
      </c>
      <c r="C18" s="59" t="s">
        <v>15</v>
      </c>
      <c r="D18" s="60">
        <v>1</v>
      </c>
      <c r="E18" s="60">
        <v>1</v>
      </c>
      <c r="F18" s="59">
        <v>161</v>
      </c>
      <c r="G18" s="71">
        <v>13</v>
      </c>
      <c r="H18" s="54">
        <f t="shared" si="0"/>
        <v>162</v>
      </c>
      <c r="I18" s="54">
        <f>SUM(C18,E18,G18)</f>
        <v>14</v>
      </c>
      <c r="J18" s="56" t="s">
        <v>50</v>
      </c>
      <c r="L18" s="57"/>
    </row>
    <row r="19" spans="1:13" ht="16.899999999999999" customHeight="1">
      <c r="A19" s="3" t="s">
        <v>51</v>
      </c>
      <c r="B19" s="59" t="s">
        <v>15</v>
      </c>
      <c r="C19" s="59" t="s">
        <v>15</v>
      </c>
      <c r="D19" s="59" t="s">
        <v>15</v>
      </c>
      <c r="E19" s="59" t="s">
        <v>15</v>
      </c>
      <c r="F19" s="59">
        <v>13</v>
      </c>
      <c r="G19" s="59" t="s">
        <v>15</v>
      </c>
      <c r="H19" s="54">
        <f t="shared" si="0"/>
        <v>13</v>
      </c>
      <c r="I19" s="54" t="s">
        <v>15</v>
      </c>
      <c r="J19" s="58" t="s">
        <v>52</v>
      </c>
      <c r="L19" s="57"/>
    </row>
    <row r="20" spans="1:13" ht="16.899999999999999" customHeight="1">
      <c r="A20" s="51" t="s">
        <v>53</v>
      </c>
      <c r="B20" s="55">
        <v>6</v>
      </c>
      <c r="C20" s="54" t="s">
        <v>15</v>
      </c>
      <c r="D20" s="54">
        <v>6</v>
      </c>
      <c r="E20" s="54" t="s">
        <v>15</v>
      </c>
      <c r="F20" s="54">
        <v>88</v>
      </c>
      <c r="G20" s="54">
        <v>5</v>
      </c>
      <c r="H20" s="54">
        <f t="shared" si="0"/>
        <v>100</v>
      </c>
      <c r="I20" s="54">
        <f>SUM(C20,E20,G20)</f>
        <v>5</v>
      </c>
      <c r="J20" s="56" t="s">
        <v>54</v>
      </c>
      <c r="L20" s="57"/>
    </row>
    <row r="21" spans="1:13" ht="16.899999999999999" customHeight="1">
      <c r="A21" s="51" t="s">
        <v>55</v>
      </c>
      <c r="B21" s="54" t="s">
        <v>15</v>
      </c>
      <c r="C21" s="54" t="s">
        <v>15</v>
      </c>
      <c r="D21" s="54" t="s">
        <v>15</v>
      </c>
      <c r="E21" s="54" t="s">
        <v>15</v>
      </c>
      <c r="F21" s="54">
        <v>116</v>
      </c>
      <c r="G21" s="55">
        <v>10</v>
      </c>
      <c r="H21" s="54">
        <v>105</v>
      </c>
      <c r="I21" s="54" t="s">
        <v>15</v>
      </c>
      <c r="J21" s="56" t="s">
        <v>56</v>
      </c>
      <c r="L21" s="57"/>
    </row>
    <row r="22" spans="1:13" ht="7.5" customHeight="1">
      <c r="A22" s="62"/>
      <c r="B22" s="54"/>
      <c r="C22" s="54"/>
      <c r="D22" s="54"/>
      <c r="E22" s="54"/>
      <c r="F22" s="54"/>
      <c r="G22" s="54"/>
      <c r="H22" s="54"/>
      <c r="I22" s="54"/>
      <c r="J22" s="40"/>
      <c r="L22" s="57"/>
    </row>
    <row r="23" spans="1:13" ht="16.899999999999999" customHeight="1">
      <c r="A23" s="14" t="s">
        <v>57</v>
      </c>
      <c r="B23" s="64">
        <f t="shared" ref="B23:G23" si="1">SUM(B11:B22)</f>
        <v>172</v>
      </c>
      <c r="C23" s="64">
        <f t="shared" si="1"/>
        <v>25</v>
      </c>
      <c r="D23" s="64">
        <f t="shared" si="1"/>
        <v>119</v>
      </c>
      <c r="E23" s="64">
        <f t="shared" si="1"/>
        <v>6</v>
      </c>
      <c r="F23" s="72">
        <f t="shared" si="1"/>
        <v>2752</v>
      </c>
      <c r="G23" s="72">
        <f t="shared" si="1"/>
        <v>140</v>
      </c>
      <c r="H23" s="64">
        <f>SUM(B23,D23,F23)</f>
        <v>3043</v>
      </c>
      <c r="I23" s="64">
        <f>SUM(C23,E23,G23)</f>
        <v>171</v>
      </c>
      <c r="J23" s="65" t="s">
        <v>58</v>
      </c>
      <c r="K23" s="28"/>
      <c r="L23" s="66"/>
      <c r="M23" s="5"/>
    </row>
    <row r="24" spans="1:13" ht="16.899999999999999" customHeight="1">
      <c r="A24" s="73"/>
      <c r="B24" s="74"/>
      <c r="C24" s="74"/>
      <c r="D24" s="74"/>
      <c r="E24" s="74"/>
      <c r="F24" s="74"/>
      <c r="G24" s="74"/>
      <c r="H24" s="74"/>
      <c r="I24" s="74"/>
      <c r="J24" s="75"/>
      <c r="K24" s="28"/>
      <c r="L24" s="66"/>
    </row>
    <row r="25" spans="1:13" ht="9" customHeight="1">
      <c r="A25" s="75"/>
      <c r="B25" s="74"/>
      <c r="C25" s="74"/>
      <c r="D25" s="74"/>
      <c r="E25" s="74"/>
      <c r="F25" s="74"/>
      <c r="G25" s="74"/>
      <c r="H25" s="74"/>
      <c r="I25" s="74"/>
      <c r="J25" s="78"/>
      <c r="L25" s="57"/>
    </row>
    <row r="26" spans="1:13" ht="21" customHeight="1">
      <c r="A26" s="39"/>
      <c r="B26" s="155">
        <v>2014</v>
      </c>
      <c r="C26" s="156"/>
      <c r="D26" s="156"/>
      <c r="E26" s="156"/>
      <c r="F26" s="156"/>
      <c r="G26" s="156"/>
      <c r="H26" s="156"/>
      <c r="I26" s="157"/>
      <c r="J26" s="67"/>
      <c r="K26" s="16"/>
      <c r="L26" s="57"/>
    </row>
    <row r="27" spans="1:13" ht="18" customHeight="1">
      <c r="A27" s="3" t="s">
        <v>20</v>
      </c>
      <c r="B27" s="165" t="s">
        <v>28</v>
      </c>
      <c r="C27" s="166"/>
      <c r="D27" s="165" t="s">
        <v>29</v>
      </c>
      <c r="E27" s="167"/>
      <c r="F27" s="168" t="s">
        <v>30</v>
      </c>
      <c r="G27" s="166"/>
      <c r="H27" s="41" t="s">
        <v>3</v>
      </c>
      <c r="I27" s="42"/>
      <c r="J27" s="43" t="s">
        <v>31</v>
      </c>
      <c r="K27" s="16"/>
      <c r="L27" s="57"/>
    </row>
    <row r="28" spans="1:13" ht="18" customHeight="1">
      <c r="A28" s="68"/>
      <c r="B28" s="45" t="s">
        <v>32</v>
      </c>
      <c r="C28" s="45" t="s">
        <v>33</v>
      </c>
      <c r="D28" s="46" t="s">
        <v>32</v>
      </c>
      <c r="E28" s="46" t="s">
        <v>33</v>
      </c>
      <c r="F28" s="46" t="s">
        <v>32</v>
      </c>
      <c r="G28" s="46" t="s">
        <v>33</v>
      </c>
      <c r="H28" s="46" t="s">
        <v>32</v>
      </c>
      <c r="I28" s="47" t="s">
        <v>33</v>
      </c>
      <c r="J28" s="69"/>
      <c r="K28" s="16"/>
      <c r="L28" s="57"/>
    </row>
    <row r="29" spans="1:13" ht="9.6" customHeight="1">
      <c r="A29" s="62"/>
      <c r="B29" s="48"/>
      <c r="C29" s="49"/>
      <c r="D29" s="48"/>
      <c r="E29" s="49"/>
      <c r="F29" s="48"/>
      <c r="G29" s="49"/>
      <c r="H29" s="48"/>
      <c r="I29" s="48"/>
      <c r="J29" s="43"/>
      <c r="K29" s="16"/>
      <c r="L29" s="57"/>
    </row>
    <row r="30" spans="1:13" ht="15" customHeight="1">
      <c r="A30" s="51" t="s">
        <v>34</v>
      </c>
      <c r="B30" s="79">
        <v>18</v>
      </c>
      <c r="C30" s="80">
        <v>6</v>
      </c>
      <c r="D30" s="81">
        <v>14</v>
      </c>
      <c r="E30" s="80">
        <v>3</v>
      </c>
      <c r="F30" s="81">
        <v>132</v>
      </c>
      <c r="G30" s="80">
        <v>18</v>
      </c>
      <c r="H30" s="54">
        <f>SUM(B30,D30,F30)</f>
        <v>164</v>
      </c>
      <c r="I30" s="54">
        <f>SUM(C30,E30,G30)</f>
        <v>27</v>
      </c>
      <c r="J30" s="56" t="s">
        <v>35</v>
      </c>
      <c r="K30" s="16"/>
      <c r="L30" s="57"/>
    </row>
    <row r="31" spans="1:13" ht="15" customHeight="1">
      <c r="A31" s="3" t="s">
        <v>36</v>
      </c>
      <c r="B31" s="54"/>
      <c r="C31" s="54"/>
      <c r="D31" s="54"/>
      <c r="E31" s="55"/>
      <c r="F31" s="54"/>
      <c r="G31" s="54"/>
      <c r="H31" s="54"/>
      <c r="I31" s="54"/>
      <c r="J31" s="58" t="s">
        <v>37</v>
      </c>
      <c r="K31" s="16"/>
      <c r="L31" s="57"/>
    </row>
    <row r="32" spans="1:13" ht="15" customHeight="1">
      <c r="A32" s="51" t="s">
        <v>38</v>
      </c>
      <c r="B32" s="79">
        <v>65</v>
      </c>
      <c r="C32" s="80">
        <v>10</v>
      </c>
      <c r="D32" s="81">
        <v>40</v>
      </c>
      <c r="E32" s="80">
        <v>3</v>
      </c>
      <c r="F32" s="81">
        <v>864</v>
      </c>
      <c r="G32" s="80">
        <v>41</v>
      </c>
      <c r="H32" s="54">
        <f>SUM(B32,D32,F32)</f>
        <v>969</v>
      </c>
      <c r="I32" s="54">
        <f>SUM(C32,E32,G32)</f>
        <v>54</v>
      </c>
      <c r="J32" s="56" t="s">
        <v>39</v>
      </c>
      <c r="K32" s="16"/>
      <c r="L32" s="57"/>
    </row>
    <row r="33" spans="1:13" ht="15" customHeight="1">
      <c r="A33" s="3" t="s">
        <v>40</v>
      </c>
      <c r="B33" s="59"/>
      <c r="C33" s="60"/>
      <c r="D33" s="59"/>
      <c r="E33" s="59"/>
      <c r="F33" s="59"/>
      <c r="G33" s="59"/>
      <c r="H33" s="59"/>
      <c r="I33" s="54"/>
      <c r="J33" s="50" t="s">
        <v>41</v>
      </c>
      <c r="K33" s="16"/>
      <c r="L33" s="57"/>
    </row>
    <row r="34" spans="1:13" ht="15" customHeight="1">
      <c r="A34" s="51" t="s">
        <v>42</v>
      </c>
      <c r="B34" s="79">
        <v>11</v>
      </c>
      <c r="C34" s="82" t="s">
        <v>15</v>
      </c>
      <c r="D34" s="81">
        <v>8</v>
      </c>
      <c r="E34" s="82" t="s">
        <v>15</v>
      </c>
      <c r="F34" s="81">
        <v>107</v>
      </c>
      <c r="G34" s="80">
        <v>4</v>
      </c>
      <c r="H34" s="54">
        <f t="shared" ref="H34:I37" si="2">SUM(B34,D34,F34)</f>
        <v>126</v>
      </c>
      <c r="I34" s="54">
        <f t="shared" si="2"/>
        <v>4</v>
      </c>
      <c r="J34" s="56" t="s">
        <v>43</v>
      </c>
      <c r="K34" s="16"/>
      <c r="L34" s="57"/>
    </row>
    <row r="35" spans="1:13" ht="15" customHeight="1">
      <c r="A35" s="51" t="s">
        <v>45</v>
      </c>
      <c r="B35" s="79">
        <v>32</v>
      </c>
      <c r="C35" s="82" t="s">
        <v>15</v>
      </c>
      <c r="D35" s="81">
        <v>14</v>
      </c>
      <c r="E35" s="82" t="s">
        <v>15</v>
      </c>
      <c r="F35" s="81">
        <v>195</v>
      </c>
      <c r="G35" s="80">
        <v>8</v>
      </c>
      <c r="H35" s="54">
        <f t="shared" si="2"/>
        <v>241</v>
      </c>
      <c r="I35" s="54">
        <f t="shared" si="2"/>
        <v>8</v>
      </c>
      <c r="J35" s="56" t="s">
        <v>46</v>
      </c>
      <c r="K35" s="16"/>
      <c r="L35" s="57"/>
    </row>
    <row r="36" spans="1:13" ht="15" customHeight="1">
      <c r="A36" s="51" t="s">
        <v>47</v>
      </c>
      <c r="B36" s="79">
        <v>158</v>
      </c>
      <c r="C36" s="80">
        <v>22</v>
      </c>
      <c r="D36" s="81">
        <v>55</v>
      </c>
      <c r="E36" s="80">
        <v>6</v>
      </c>
      <c r="F36" s="81">
        <v>1289</v>
      </c>
      <c r="G36" s="80">
        <v>74</v>
      </c>
      <c r="H36" s="54">
        <f t="shared" si="2"/>
        <v>1502</v>
      </c>
      <c r="I36" s="54">
        <f t="shared" si="2"/>
        <v>102</v>
      </c>
      <c r="J36" s="56" t="s">
        <v>48</v>
      </c>
      <c r="K36" s="16"/>
      <c r="L36" s="57"/>
      <c r="M36" s="1" t="s">
        <v>60</v>
      </c>
    </row>
    <row r="37" spans="1:13" ht="15" customHeight="1">
      <c r="A37" s="51" t="s">
        <v>49</v>
      </c>
      <c r="B37" s="83" t="s">
        <v>15</v>
      </c>
      <c r="C37" s="83" t="s">
        <v>15</v>
      </c>
      <c r="D37" s="83" t="s">
        <v>15</v>
      </c>
      <c r="E37" s="82" t="s">
        <v>15</v>
      </c>
      <c r="F37" s="81">
        <v>50</v>
      </c>
      <c r="G37" s="80">
        <v>2</v>
      </c>
      <c r="H37" s="54">
        <f t="shared" si="2"/>
        <v>50</v>
      </c>
      <c r="I37" s="54">
        <f t="shared" si="2"/>
        <v>2</v>
      </c>
      <c r="J37" s="56" t="s">
        <v>50</v>
      </c>
      <c r="K37" s="16"/>
      <c r="L37" s="57"/>
    </row>
    <row r="38" spans="1:13" ht="15" customHeight="1">
      <c r="A38" s="3" t="s">
        <v>51</v>
      </c>
      <c r="B38" s="61" t="s">
        <v>61</v>
      </c>
      <c r="C38" s="61" t="s">
        <v>61</v>
      </c>
      <c r="D38" s="61" t="s">
        <v>61</v>
      </c>
      <c r="E38" s="61" t="s">
        <v>61</v>
      </c>
      <c r="F38" s="61" t="s">
        <v>61</v>
      </c>
      <c r="G38" s="61" t="s">
        <v>61</v>
      </c>
      <c r="H38" s="61" t="s">
        <v>61</v>
      </c>
      <c r="I38" s="61" t="s">
        <v>61</v>
      </c>
      <c r="J38" s="58" t="s">
        <v>52</v>
      </c>
      <c r="K38" s="16"/>
      <c r="L38" s="57"/>
    </row>
    <row r="39" spans="1:13" ht="15" customHeight="1">
      <c r="A39" s="51" t="s">
        <v>53</v>
      </c>
      <c r="B39" s="79">
        <v>7</v>
      </c>
      <c r="C39" s="82" t="s">
        <v>15</v>
      </c>
      <c r="D39" s="81">
        <v>1</v>
      </c>
      <c r="E39" s="82" t="s">
        <v>15</v>
      </c>
      <c r="F39" s="81">
        <v>92</v>
      </c>
      <c r="G39" s="80">
        <v>8</v>
      </c>
      <c r="H39" s="54">
        <f>SUM(B39,D39,F39)</f>
        <v>100</v>
      </c>
      <c r="I39" s="54">
        <f>SUM(C39,E39,G39)</f>
        <v>8</v>
      </c>
      <c r="J39" s="56" t="s">
        <v>54</v>
      </c>
      <c r="K39" s="16"/>
      <c r="L39" s="57"/>
    </row>
    <row r="40" spans="1:13" ht="15" customHeight="1">
      <c r="A40" s="51" t="s">
        <v>55</v>
      </c>
      <c r="B40" s="79">
        <v>1</v>
      </c>
      <c r="C40" s="80">
        <v>1</v>
      </c>
      <c r="D40" s="81">
        <v>2</v>
      </c>
      <c r="E40" s="82" t="s">
        <v>15</v>
      </c>
      <c r="F40" s="81">
        <v>140</v>
      </c>
      <c r="G40" s="80">
        <v>6</v>
      </c>
      <c r="H40" s="52">
        <v>105</v>
      </c>
      <c r="I40" s="54" t="s">
        <v>15</v>
      </c>
      <c r="J40" s="56" t="s">
        <v>56</v>
      </c>
      <c r="K40" s="16"/>
      <c r="L40" s="57"/>
    </row>
    <row r="41" spans="1:13" ht="6.75" customHeight="1">
      <c r="A41" s="51"/>
      <c r="B41" s="54"/>
      <c r="C41" s="54"/>
      <c r="D41" s="54"/>
      <c r="E41" s="54"/>
      <c r="F41" s="54"/>
      <c r="G41" s="54"/>
      <c r="H41" s="54"/>
      <c r="I41" s="54"/>
      <c r="J41" s="56"/>
      <c r="K41" s="16"/>
      <c r="L41" s="57"/>
    </row>
    <row r="42" spans="1:13" ht="16.899999999999999" customHeight="1">
      <c r="A42" s="14" t="s">
        <v>57</v>
      </c>
      <c r="B42" s="64">
        <f t="shared" ref="B42:G42" si="3">SUM(B30:B41)</f>
        <v>292</v>
      </c>
      <c r="C42" s="64">
        <f t="shared" si="3"/>
        <v>39</v>
      </c>
      <c r="D42" s="64">
        <f t="shared" si="3"/>
        <v>134</v>
      </c>
      <c r="E42" s="64">
        <f t="shared" si="3"/>
        <v>12</v>
      </c>
      <c r="F42" s="72">
        <f t="shared" si="3"/>
        <v>2869</v>
      </c>
      <c r="G42" s="72">
        <f t="shared" si="3"/>
        <v>161</v>
      </c>
      <c r="H42" s="64">
        <f>SUM(B42,D42,F42)</f>
        <v>3295</v>
      </c>
      <c r="I42" s="64">
        <f>SUM(C42,E42,G42)</f>
        <v>212</v>
      </c>
      <c r="J42" s="65" t="s">
        <v>58</v>
      </c>
      <c r="K42" s="16"/>
      <c r="L42" s="66"/>
      <c r="M42" s="5"/>
    </row>
    <row r="43" spans="1:13" ht="16.899999999999999" customHeight="1">
      <c r="A43" s="62"/>
      <c r="B43" s="155">
        <v>2015</v>
      </c>
      <c r="C43" s="156"/>
      <c r="D43" s="156"/>
      <c r="E43" s="156"/>
      <c r="F43" s="156"/>
      <c r="G43" s="156"/>
      <c r="H43" s="156"/>
      <c r="I43" s="157"/>
      <c r="J43" s="67"/>
      <c r="K43" s="16"/>
      <c r="L43" s="57"/>
    </row>
    <row r="44" spans="1:13" ht="16.899999999999999" customHeight="1">
      <c r="A44" s="3" t="s">
        <v>20</v>
      </c>
      <c r="B44" s="165" t="s">
        <v>28</v>
      </c>
      <c r="C44" s="166"/>
      <c r="D44" s="165" t="s">
        <v>29</v>
      </c>
      <c r="E44" s="167"/>
      <c r="F44" s="168" t="s">
        <v>30</v>
      </c>
      <c r="G44" s="166"/>
      <c r="H44" s="41" t="s">
        <v>3</v>
      </c>
      <c r="I44" s="42"/>
      <c r="J44" s="43" t="s">
        <v>31</v>
      </c>
      <c r="K44" s="16"/>
      <c r="L44" s="57"/>
    </row>
    <row r="45" spans="1:13" ht="16.899999999999999" customHeight="1">
      <c r="A45" s="68"/>
      <c r="B45" s="45" t="s">
        <v>32</v>
      </c>
      <c r="C45" s="84" t="s">
        <v>33</v>
      </c>
      <c r="D45" s="46" t="s">
        <v>32</v>
      </c>
      <c r="E45" s="46" t="s">
        <v>33</v>
      </c>
      <c r="F45" s="46" t="s">
        <v>32</v>
      </c>
      <c r="G45" s="46" t="s">
        <v>33</v>
      </c>
      <c r="H45" s="46" t="s">
        <v>32</v>
      </c>
      <c r="I45" s="47" t="s">
        <v>33</v>
      </c>
      <c r="J45" s="69"/>
      <c r="K45" s="16"/>
      <c r="L45" s="57"/>
    </row>
    <row r="46" spans="1:13" ht="16.899999999999999" customHeight="1">
      <c r="A46" s="62"/>
      <c r="B46" s="48"/>
      <c r="C46" s="85"/>
      <c r="D46" s="48"/>
      <c r="E46" s="86"/>
      <c r="F46" s="48"/>
      <c r="G46" s="86"/>
      <c r="H46" s="48"/>
      <c r="I46" s="48"/>
      <c r="J46" s="43"/>
      <c r="K46" s="16"/>
      <c r="L46" s="57"/>
    </row>
    <row r="47" spans="1:13" ht="16.899999999999999" customHeight="1">
      <c r="A47" s="51" t="s">
        <v>34</v>
      </c>
      <c r="B47" s="87">
        <v>9</v>
      </c>
      <c r="C47" s="88">
        <v>2</v>
      </c>
      <c r="D47" s="89">
        <v>23</v>
      </c>
      <c r="E47" s="88">
        <v>9</v>
      </c>
      <c r="F47" s="89">
        <v>131</v>
      </c>
      <c r="G47" s="88">
        <v>25</v>
      </c>
      <c r="H47" s="54">
        <f>SUM(B47,D47,F47)</f>
        <v>163</v>
      </c>
      <c r="I47" s="54">
        <f>SUM(C47,E47,G47)</f>
        <v>36</v>
      </c>
      <c r="J47" s="56" t="s">
        <v>35</v>
      </c>
      <c r="K47" s="16"/>
      <c r="L47" s="57"/>
    </row>
    <row r="48" spans="1:13" ht="16.899999999999999" customHeight="1">
      <c r="A48" s="3" t="s">
        <v>36</v>
      </c>
      <c r="B48" s="54"/>
      <c r="C48" s="54"/>
      <c r="D48" s="54"/>
      <c r="E48" s="55"/>
      <c r="F48" s="54"/>
      <c r="G48" s="54"/>
      <c r="H48" s="54"/>
      <c r="I48" s="54"/>
      <c r="J48" s="58" t="s">
        <v>37</v>
      </c>
      <c r="K48" s="16"/>
      <c r="L48" s="57"/>
    </row>
    <row r="49" spans="1:15" ht="16.899999999999999" customHeight="1">
      <c r="A49" s="51" t="s">
        <v>38</v>
      </c>
      <c r="B49" s="87">
        <v>57</v>
      </c>
      <c r="C49" s="88">
        <v>2</v>
      </c>
      <c r="D49" s="89">
        <v>34</v>
      </c>
      <c r="E49" s="88">
        <v>1</v>
      </c>
      <c r="F49" s="89">
        <v>1062</v>
      </c>
      <c r="G49" s="88">
        <v>77</v>
      </c>
      <c r="H49" s="54">
        <f>SUM(B49,D49,F49)</f>
        <v>1153</v>
      </c>
      <c r="I49" s="54">
        <f>SUM(C49,E49,G49)</f>
        <v>80</v>
      </c>
      <c r="J49" s="56" t="s">
        <v>39</v>
      </c>
      <c r="K49" s="16"/>
      <c r="L49" s="57"/>
    </row>
    <row r="50" spans="1:15" ht="16.899999999999999" customHeight="1">
      <c r="A50" s="3" t="s">
        <v>40</v>
      </c>
      <c r="B50" s="59"/>
      <c r="C50" s="60"/>
      <c r="D50" s="59"/>
      <c r="E50" s="59"/>
      <c r="F50" s="59"/>
      <c r="G50" s="59"/>
      <c r="H50" s="59"/>
      <c r="I50" s="54"/>
      <c r="J50" s="50" t="s">
        <v>41</v>
      </c>
      <c r="K50" s="16"/>
      <c r="L50" s="57"/>
    </row>
    <row r="51" spans="1:15" ht="16.899999999999999" customHeight="1">
      <c r="A51" s="51" t="s">
        <v>42</v>
      </c>
      <c r="B51" s="87">
        <v>4</v>
      </c>
      <c r="C51" s="90">
        <v>1</v>
      </c>
      <c r="D51" s="89">
        <v>1</v>
      </c>
      <c r="E51" s="90">
        <v>2</v>
      </c>
      <c r="F51" s="89">
        <v>120</v>
      </c>
      <c r="G51" s="88">
        <v>6</v>
      </c>
      <c r="H51" s="54">
        <f t="shared" ref="H51:I57" si="4">SUM(B51,D51,F51)</f>
        <v>125</v>
      </c>
      <c r="I51" s="54">
        <f t="shared" si="4"/>
        <v>9</v>
      </c>
      <c r="J51" s="56" t="s">
        <v>43</v>
      </c>
      <c r="K51" s="16"/>
      <c r="L51" s="57"/>
    </row>
    <row r="52" spans="1:15" ht="16.899999999999999" customHeight="1">
      <c r="A52" s="51" t="s">
        <v>45</v>
      </c>
      <c r="B52" s="87">
        <v>32</v>
      </c>
      <c r="C52" s="90"/>
      <c r="D52" s="89">
        <v>18</v>
      </c>
      <c r="E52" s="90">
        <v>1</v>
      </c>
      <c r="F52" s="89">
        <v>166</v>
      </c>
      <c r="G52" s="88">
        <v>11</v>
      </c>
      <c r="H52" s="54">
        <f t="shared" si="4"/>
        <v>216</v>
      </c>
      <c r="I52" s="54">
        <f t="shared" si="4"/>
        <v>12</v>
      </c>
      <c r="J52" s="56" t="s">
        <v>46</v>
      </c>
      <c r="K52" s="16"/>
      <c r="L52" s="57"/>
    </row>
    <row r="53" spans="1:15" ht="16.899999999999999" customHeight="1">
      <c r="A53" s="51" t="s">
        <v>47</v>
      </c>
      <c r="B53" s="87">
        <v>138</v>
      </c>
      <c r="C53" s="88">
        <v>5</v>
      </c>
      <c r="D53" s="89">
        <v>65</v>
      </c>
      <c r="E53" s="88">
        <v>4</v>
      </c>
      <c r="F53" s="89">
        <v>1409</v>
      </c>
      <c r="G53" s="88">
        <v>131</v>
      </c>
      <c r="H53" s="54">
        <f t="shared" si="4"/>
        <v>1612</v>
      </c>
      <c r="I53" s="54">
        <f t="shared" si="4"/>
        <v>140</v>
      </c>
      <c r="J53" s="56" t="s">
        <v>48</v>
      </c>
      <c r="K53" s="16"/>
      <c r="L53" s="57"/>
    </row>
    <row r="54" spans="1:15" ht="16.899999999999999" customHeight="1">
      <c r="A54" s="51" t="s">
        <v>49</v>
      </c>
      <c r="B54" s="91"/>
      <c r="C54" s="90">
        <v>3</v>
      </c>
      <c r="D54" s="91"/>
      <c r="E54" s="90"/>
      <c r="F54" s="89">
        <v>42</v>
      </c>
      <c r="G54" s="88">
        <v>2</v>
      </c>
      <c r="H54" s="54">
        <f t="shared" si="4"/>
        <v>42</v>
      </c>
      <c r="I54" s="54">
        <f t="shared" si="4"/>
        <v>5</v>
      </c>
      <c r="J54" s="56" t="s">
        <v>50</v>
      </c>
      <c r="K54" s="16"/>
      <c r="L54" s="57"/>
    </row>
    <row r="55" spans="1:15" ht="16.899999999999999" customHeight="1">
      <c r="A55" s="3" t="s">
        <v>51</v>
      </c>
      <c r="B55" s="61"/>
      <c r="C55" s="61"/>
      <c r="D55" s="59">
        <v>3</v>
      </c>
      <c r="E55" s="61"/>
      <c r="F55" s="59">
        <v>20</v>
      </c>
      <c r="G55" s="59">
        <v>1</v>
      </c>
      <c r="H55" s="54">
        <f t="shared" si="4"/>
        <v>23</v>
      </c>
      <c r="I55" s="54">
        <f t="shared" si="4"/>
        <v>1</v>
      </c>
      <c r="J55" s="58" t="s">
        <v>52</v>
      </c>
      <c r="K55" s="16"/>
      <c r="L55" s="57"/>
    </row>
    <row r="56" spans="1:15" ht="16.899999999999999" customHeight="1">
      <c r="A56" s="51" t="s">
        <v>53</v>
      </c>
      <c r="B56" s="87"/>
      <c r="C56" s="90"/>
      <c r="D56" s="89">
        <v>2</v>
      </c>
      <c r="E56" s="90"/>
      <c r="F56" s="89">
        <v>66</v>
      </c>
      <c r="G56" s="88">
        <v>6</v>
      </c>
      <c r="H56" s="54">
        <f t="shared" si="4"/>
        <v>68</v>
      </c>
      <c r="I56" s="54">
        <f t="shared" si="4"/>
        <v>6</v>
      </c>
      <c r="J56" s="56" t="s">
        <v>54</v>
      </c>
      <c r="K56" s="16"/>
      <c r="L56" s="57"/>
      <c r="O56" s="1" t="s">
        <v>62</v>
      </c>
    </row>
    <row r="57" spans="1:15" ht="16.899999999999999" customHeight="1">
      <c r="A57" s="51" t="s">
        <v>55</v>
      </c>
      <c r="B57" s="92"/>
      <c r="C57" s="88">
        <v>1</v>
      </c>
      <c r="D57" s="89"/>
      <c r="E57" s="90"/>
      <c r="F57" s="89">
        <v>91</v>
      </c>
      <c r="G57" s="88">
        <v>4</v>
      </c>
      <c r="H57" s="54">
        <f t="shared" si="4"/>
        <v>91</v>
      </c>
      <c r="I57" s="54">
        <f t="shared" si="4"/>
        <v>5</v>
      </c>
      <c r="J57" s="56" t="s">
        <v>56</v>
      </c>
      <c r="K57" s="16"/>
      <c r="L57" s="57"/>
      <c r="N57" s="30" t="s">
        <v>44</v>
      </c>
    </row>
    <row r="58" spans="1:15" ht="20.25" customHeight="1">
      <c r="A58" s="14" t="s">
        <v>57</v>
      </c>
      <c r="B58" s="93">
        <f t="shared" ref="B58:I58" si="5">SUM(B47:B57)</f>
        <v>240</v>
      </c>
      <c r="C58" s="64">
        <f t="shared" si="5"/>
        <v>14</v>
      </c>
      <c r="D58" s="94">
        <f t="shared" si="5"/>
        <v>146</v>
      </c>
      <c r="E58" s="64">
        <f t="shared" si="5"/>
        <v>17</v>
      </c>
      <c r="F58" s="94">
        <f t="shared" si="5"/>
        <v>3107</v>
      </c>
      <c r="G58" s="72">
        <f t="shared" si="5"/>
        <v>263</v>
      </c>
      <c r="H58" s="72">
        <f t="shared" si="5"/>
        <v>3493</v>
      </c>
      <c r="I58" s="72">
        <f t="shared" si="5"/>
        <v>294</v>
      </c>
      <c r="J58" s="65" t="s">
        <v>58</v>
      </c>
      <c r="K58" s="16"/>
      <c r="L58" s="66"/>
      <c r="M58" s="5"/>
      <c r="O58" s="1" t="s">
        <v>63</v>
      </c>
    </row>
    <row r="59" spans="1:15" ht="9.6" customHeight="1">
      <c r="A59" s="95"/>
      <c r="B59" s="95"/>
      <c r="C59" s="95"/>
      <c r="D59" s="95"/>
      <c r="E59" s="95"/>
      <c r="F59" s="95"/>
      <c r="G59" s="95" t="s">
        <v>64</v>
      </c>
      <c r="H59" s="95"/>
      <c r="I59" s="95"/>
      <c r="J59" s="95"/>
      <c r="K59" s="38"/>
    </row>
    <row r="61" spans="1:15" ht="15.75">
      <c r="A61" s="39"/>
      <c r="B61" s="155">
        <v>2016</v>
      </c>
      <c r="C61" s="156"/>
      <c r="D61" s="156"/>
      <c r="E61" s="156"/>
      <c r="F61" s="156"/>
      <c r="G61" s="156"/>
      <c r="H61" s="156"/>
      <c r="I61" s="157"/>
      <c r="J61" s="67"/>
    </row>
    <row r="62" spans="1:15" ht="15.75">
      <c r="A62" s="3" t="s">
        <v>20</v>
      </c>
      <c r="B62" s="165" t="s">
        <v>28</v>
      </c>
      <c r="C62" s="166"/>
      <c r="D62" s="165" t="s">
        <v>29</v>
      </c>
      <c r="E62" s="167"/>
      <c r="F62" s="168" t="s">
        <v>30</v>
      </c>
      <c r="G62" s="166"/>
      <c r="H62" s="41" t="s">
        <v>3</v>
      </c>
      <c r="I62" s="42"/>
      <c r="J62" s="43" t="s">
        <v>31</v>
      </c>
    </row>
    <row r="63" spans="1:15" ht="15.75">
      <c r="A63" s="68"/>
      <c r="B63" s="45" t="s">
        <v>32</v>
      </c>
      <c r="C63" s="45" t="s">
        <v>33</v>
      </c>
      <c r="D63" s="46" t="s">
        <v>32</v>
      </c>
      <c r="E63" s="46" t="s">
        <v>33</v>
      </c>
      <c r="F63" s="46" t="s">
        <v>32</v>
      </c>
      <c r="G63" s="46" t="s">
        <v>33</v>
      </c>
      <c r="H63" s="46" t="s">
        <v>32</v>
      </c>
      <c r="I63" s="47" t="s">
        <v>33</v>
      </c>
      <c r="J63" s="69"/>
    </row>
    <row r="64" spans="1:15" ht="15.75">
      <c r="A64" s="62"/>
      <c r="B64" s="48"/>
      <c r="C64" s="49"/>
      <c r="D64" s="48"/>
      <c r="E64" s="49"/>
      <c r="F64" s="48"/>
      <c r="G64" s="49"/>
      <c r="H64" s="48"/>
      <c r="I64" s="48"/>
      <c r="J64" s="43"/>
    </row>
    <row r="65" spans="1:12" ht="15.75">
      <c r="A65" s="51" t="s">
        <v>34</v>
      </c>
      <c r="B65" s="87">
        <v>16</v>
      </c>
      <c r="C65" s="88">
        <v>3</v>
      </c>
      <c r="D65" s="89">
        <v>6</v>
      </c>
      <c r="E65" s="88">
        <v>2</v>
      </c>
      <c r="F65" s="89">
        <v>108</v>
      </c>
      <c r="G65" s="88">
        <v>3</v>
      </c>
      <c r="H65" s="54">
        <v>130</v>
      </c>
      <c r="I65" s="54">
        <v>8</v>
      </c>
      <c r="J65" s="56" t="s">
        <v>35</v>
      </c>
    </row>
    <row r="66" spans="1:12" ht="15.75">
      <c r="A66" s="3" t="s">
        <v>36</v>
      </c>
      <c r="B66" s="54"/>
      <c r="C66" s="54"/>
      <c r="D66" s="54"/>
      <c r="E66" s="55"/>
      <c r="F66" s="54"/>
      <c r="G66" s="54"/>
      <c r="H66" s="54"/>
      <c r="I66" s="54"/>
      <c r="J66" s="58" t="s">
        <v>37</v>
      </c>
    </row>
    <row r="67" spans="1:12" ht="15.75">
      <c r="A67" s="51" t="s">
        <v>38</v>
      </c>
      <c r="B67" s="87">
        <v>63</v>
      </c>
      <c r="C67" s="88">
        <v>4</v>
      </c>
      <c r="D67" s="89">
        <v>22</v>
      </c>
      <c r="E67" s="88">
        <v>4</v>
      </c>
      <c r="F67" s="89">
        <v>824</v>
      </c>
      <c r="G67" s="88">
        <v>48</v>
      </c>
      <c r="H67" s="54">
        <v>909</v>
      </c>
      <c r="I67" s="54">
        <v>56</v>
      </c>
      <c r="J67" s="56" t="s">
        <v>39</v>
      </c>
      <c r="L67" s="1" t="s">
        <v>44</v>
      </c>
    </row>
    <row r="68" spans="1:12" ht="15.75">
      <c r="A68" s="3" t="s">
        <v>40</v>
      </c>
      <c r="B68" s="59"/>
      <c r="C68" s="60"/>
      <c r="D68" s="59"/>
      <c r="E68" s="59"/>
      <c r="F68" s="59"/>
      <c r="G68" s="59"/>
      <c r="H68" s="59"/>
      <c r="I68" s="54"/>
      <c r="J68" s="50" t="s">
        <v>41</v>
      </c>
    </row>
    <row r="69" spans="1:12" ht="15.75">
      <c r="A69" s="51" t="s">
        <v>42</v>
      </c>
      <c r="B69" s="87">
        <v>3</v>
      </c>
      <c r="C69" s="90">
        <v>1</v>
      </c>
      <c r="D69" s="89">
        <v>2</v>
      </c>
      <c r="E69" s="90">
        <v>0</v>
      </c>
      <c r="F69" s="89">
        <v>110</v>
      </c>
      <c r="G69" s="88">
        <v>5</v>
      </c>
      <c r="H69" s="54">
        <v>115</v>
      </c>
      <c r="I69" s="54">
        <v>6</v>
      </c>
      <c r="J69" s="56" t="s">
        <v>43</v>
      </c>
    </row>
    <row r="70" spans="1:12" ht="15.75">
      <c r="A70" s="51" t="s">
        <v>45</v>
      </c>
      <c r="B70" s="87">
        <v>33</v>
      </c>
      <c r="C70" s="90">
        <v>5</v>
      </c>
      <c r="D70" s="89">
        <v>19</v>
      </c>
      <c r="E70" s="90">
        <v>1</v>
      </c>
      <c r="F70" s="89">
        <v>150</v>
      </c>
      <c r="G70" s="88">
        <v>4</v>
      </c>
      <c r="H70" s="54">
        <v>202</v>
      </c>
      <c r="I70" s="54">
        <v>10</v>
      </c>
      <c r="J70" s="56" t="s">
        <v>46</v>
      </c>
    </row>
    <row r="71" spans="1:12" ht="15.75">
      <c r="A71" s="51" t="s">
        <v>47</v>
      </c>
      <c r="B71" s="143">
        <v>115</v>
      </c>
      <c r="C71" s="144">
        <v>9</v>
      </c>
      <c r="D71" s="145">
        <v>45</v>
      </c>
      <c r="E71" s="144">
        <v>2</v>
      </c>
      <c r="F71" s="145">
        <v>1246</v>
      </c>
      <c r="G71" s="144">
        <v>53</v>
      </c>
      <c r="H71" s="59">
        <v>1406</v>
      </c>
      <c r="I71" s="54">
        <v>64</v>
      </c>
      <c r="J71" s="56" t="s">
        <v>48</v>
      </c>
    </row>
    <row r="72" spans="1:12" ht="15.75">
      <c r="A72" s="51" t="s">
        <v>49</v>
      </c>
      <c r="B72" s="146">
        <v>0</v>
      </c>
      <c r="C72" s="147">
        <v>0</v>
      </c>
      <c r="D72" s="146">
        <v>2</v>
      </c>
      <c r="E72" s="147">
        <v>0</v>
      </c>
      <c r="F72" s="145">
        <v>63</v>
      </c>
      <c r="G72" s="144">
        <v>1</v>
      </c>
      <c r="H72" s="59">
        <v>65</v>
      </c>
      <c r="I72" s="54">
        <v>1</v>
      </c>
      <c r="J72" s="56" t="s">
        <v>50</v>
      </c>
    </row>
    <row r="73" spans="1:12" ht="15.75">
      <c r="A73" s="3" t="s">
        <v>51</v>
      </c>
      <c r="B73" s="146">
        <v>0</v>
      </c>
      <c r="C73" s="146">
        <v>0</v>
      </c>
      <c r="D73" s="60">
        <v>0</v>
      </c>
      <c r="E73" s="147">
        <v>0</v>
      </c>
      <c r="F73" s="59">
        <v>3</v>
      </c>
      <c r="G73" s="59">
        <v>0</v>
      </c>
      <c r="H73" s="59">
        <v>3</v>
      </c>
      <c r="I73" s="54">
        <v>0</v>
      </c>
      <c r="J73" s="58" t="s">
        <v>52</v>
      </c>
    </row>
    <row r="74" spans="1:12" ht="15.75">
      <c r="A74" s="51" t="s">
        <v>53</v>
      </c>
      <c r="B74" s="146">
        <v>4</v>
      </c>
      <c r="C74" s="146">
        <v>1</v>
      </c>
      <c r="D74" s="145">
        <v>1</v>
      </c>
      <c r="E74" s="147">
        <v>2</v>
      </c>
      <c r="F74" s="145">
        <v>91</v>
      </c>
      <c r="G74" s="144">
        <v>5</v>
      </c>
      <c r="H74" s="59">
        <v>96</v>
      </c>
      <c r="I74" s="54">
        <v>8</v>
      </c>
      <c r="J74" s="56" t="s">
        <v>54</v>
      </c>
    </row>
    <row r="75" spans="1:12" ht="15.75">
      <c r="A75" s="51" t="s">
        <v>55</v>
      </c>
      <c r="B75" s="146">
        <v>0</v>
      </c>
      <c r="C75" s="144">
        <v>0</v>
      </c>
      <c r="D75" s="148">
        <v>1</v>
      </c>
      <c r="E75" s="147">
        <v>0</v>
      </c>
      <c r="F75" s="145">
        <v>57</v>
      </c>
      <c r="G75" s="144">
        <v>12</v>
      </c>
      <c r="H75" s="59">
        <v>58</v>
      </c>
      <c r="I75" s="54">
        <v>12</v>
      </c>
      <c r="J75" s="56" t="s">
        <v>56</v>
      </c>
    </row>
    <row r="76" spans="1:12" ht="15.75">
      <c r="A76" s="51"/>
      <c r="B76" s="59"/>
      <c r="C76" s="59"/>
      <c r="D76" s="59"/>
      <c r="E76" s="59"/>
      <c r="F76" s="59"/>
      <c r="G76" s="59"/>
      <c r="H76" s="59"/>
      <c r="I76" s="54"/>
      <c r="J76" s="56"/>
    </row>
    <row r="77" spans="1:12" ht="15.75">
      <c r="A77" s="14" t="s">
        <v>57</v>
      </c>
      <c r="B77" s="94">
        <f>SUM(B65:B76)</f>
        <v>234</v>
      </c>
      <c r="C77" s="94">
        <f>SUM(C65:C76)</f>
        <v>23</v>
      </c>
      <c r="D77" s="94">
        <f>SUM(D65:D76)</f>
        <v>98</v>
      </c>
      <c r="E77" s="94">
        <f>SUM(E65:E76)</f>
        <v>11</v>
      </c>
      <c r="F77" s="94">
        <f>SUM(F65:F76)</f>
        <v>2652</v>
      </c>
      <c r="G77" s="94">
        <f>(G65+G67+G69+G70+G71+G72+G73+G74+G75)</f>
        <v>131</v>
      </c>
      <c r="H77" s="94">
        <f>SUM(H65:H76)</f>
        <v>2984</v>
      </c>
      <c r="I77" s="64">
        <f>SUM(I65:I76)</f>
        <v>165</v>
      </c>
      <c r="J77" s="136" t="s">
        <v>58</v>
      </c>
    </row>
    <row r="78" spans="1:12" ht="15.75">
      <c r="A78" s="62"/>
      <c r="B78" s="155">
        <v>2017</v>
      </c>
      <c r="C78" s="156"/>
      <c r="D78" s="156"/>
      <c r="E78" s="156"/>
      <c r="F78" s="156"/>
      <c r="G78" s="156"/>
      <c r="H78" s="156"/>
      <c r="I78" s="157"/>
      <c r="J78" s="67"/>
    </row>
    <row r="79" spans="1:12" ht="15.75">
      <c r="A79" s="3" t="s">
        <v>20</v>
      </c>
      <c r="B79" s="165" t="s">
        <v>28</v>
      </c>
      <c r="C79" s="166"/>
      <c r="D79" s="165" t="s">
        <v>29</v>
      </c>
      <c r="E79" s="167"/>
      <c r="F79" s="168" t="s">
        <v>30</v>
      </c>
      <c r="G79" s="166"/>
      <c r="H79" s="41" t="s">
        <v>3</v>
      </c>
      <c r="I79" s="42"/>
      <c r="J79" s="43" t="s">
        <v>31</v>
      </c>
    </row>
    <row r="80" spans="1:12" ht="15.75">
      <c r="A80" s="68"/>
      <c r="B80" s="45" t="s">
        <v>32</v>
      </c>
      <c r="C80" s="84" t="s">
        <v>33</v>
      </c>
      <c r="D80" s="46" t="s">
        <v>32</v>
      </c>
      <c r="E80" s="46" t="s">
        <v>33</v>
      </c>
      <c r="F80" s="46" t="s">
        <v>32</v>
      </c>
      <c r="G80" s="46" t="s">
        <v>33</v>
      </c>
      <c r="H80" s="46" t="s">
        <v>32</v>
      </c>
      <c r="I80" s="47" t="s">
        <v>33</v>
      </c>
      <c r="J80" s="69"/>
    </row>
    <row r="81" spans="1:15" ht="15.75">
      <c r="A81" s="62"/>
      <c r="B81" s="48"/>
      <c r="C81" s="85"/>
      <c r="D81" s="48"/>
      <c r="E81" s="86"/>
      <c r="F81" s="48"/>
      <c r="G81" s="86"/>
      <c r="H81" s="48"/>
      <c r="I81" s="48"/>
      <c r="J81" s="43"/>
    </row>
    <row r="82" spans="1:15" ht="15.75">
      <c r="A82" s="51" t="s">
        <v>34</v>
      </c>
      <c r="B82" s="149">
        <v>15</v>
      </c>
      <c r="C82" s="88">
        <v>8</v>
      </c>
      <c r="D82" s="89">
        <v>14</v>
      </c>
      <c r="E82" s="88">
        <v>3</v>
      </c>
      <c r="F82" s="89">
        <v>137</v>
      </c>
      <c r="G82" s="88">
        <v>23</v>
      </c>
      <c r="H82" s="54">
        <f>(B82+D82+F82)</f>
        <v>166</v>
      </c>
      <c r="I82" s="54">
        <f>(C82+E82+G82)</f>
        <v>34</v>
      </c>
      <c r="J82" s="56" t="s">
        <v>35</v>
      </c>
    </row>
    <row r="83" spans="1:15" ht="15.75">
      <c r="A83" s="3" t="s">
        <v>36</v>
      </c>
      <c r="B83" s="54"/>
      <c r="C83" s="54"/>
      <c r="D83" s="54"/>
      <c r="E83" s="55"/>
      <c r="F83" s="54"/>
      <c r="G83" s="54"/>
      <c r="H83" s="54"/>
      <c r="I83" s="54"/>
      <c r="J83" s="58" t="s">
        <v>37</v>
      </c>
    </row>
    <row r="84" spans="1:15" ht="15.75">
      <c r="A84" s="51" t="s">
        <v>38</v>
      </c>
      <c r="B84" s="87">
        <v>52</v>
      </c>
      <c r="C84" s="88">
        <v>13</v>
      </c>
      <c r="D84" s="145">
        <v>21</v>
      </c>
      <c r="E84" s="88">
        <v>14</v>
      </c>
      <c r="F84" s="145">
        <v>762</v>
      </c>
      <c r="G84" s="88">
        <v>140</v>
      </c>
      <c r="H84" s="54">
        <f t="shared" ref="H84:I92" si="6">(B84+D84+F84)</f>
        <v>835</v>
      </c>
      <c r="I84" s="54">
        <f t="shared" si="6"/>
        <v>167</v>
      </c>
      <c r="J84" s="56" t="s">
        <v>39</v>
      </c>
    </row>
    <row r="85" spans="1:15" ht="15.75">
      <c r="A85" s="3" t="s">
        <v>40</v>
      </c>
      <c r="B85" s="59"/>
      <c r="C85" s="60"/>
      <c r="D85" s="59"/>
      <c r="E85" s="59"/>
      <c r="F85" s="59"/>
      <c r="G85" s="59"/>
      <c r="H85" s="54"/>
      <c r="I85" s="54"/>
      <c r="J85" s="50" t="s">
        <v>41</v>
      </c>
    </row>
    <row r="86" spans="1:15" ht="15.75">
      <c r="A86" s="51" t="s">
        <v>42</v>
      </c>
      <c r="B86" s="87">
        <v>4</v>
      </c>
      <c r="C86" s="90">
        <v>0</v>
      </c>
      <c r="D86" s="89">
        <v>6</v>
      </c>
      <c r="E86" s="90">
        <v>0</v>
      </c>
      <c r="F86" s="89">
        <v>80</v>
      </c>
      <c r="G86" s="88">
        <v>16</v>
      </c>
      <c r="H86" s="54">
        <f t="shared" si="6"/>
        <v>90</v>
      </c>
      <c r="I86" s="54">
        <f t="shared" si="6"/>
        <v>16</v>
      </c>
      <c r="J86" s="56" t="s">
        <v>43</v>
      </c>
    </row>
    <row r="87" spans="1:15" ht="15.75">
      <c r="A87" s="51" t="s">
        <v>45</v>
      </c>
      <c r="B87" s="87">
        <v>24</v>
      </c>
      <c r="C87" s="90">
        <v>1</v>
      </c>
      <c r="D87" s="89">
        <v>32</v>
      </c>
      <c r="E87" s="90">
        <v>3</v>
      </c>
      <c r="F87" s="89">
        <v>143</v>
      </c>
      <c r="G87" s="88">
        <v>30</v>
      </c>
      <c r="H87" s="54">
        <f t="shared" si="6"/>
        <v>199</v>
      </c>
      <c r="I87" s="54">
        <f t="shared" si="6"/>
        <v>34</v>
      </c>
      <c r="J87" s="56" t="s">
        <v>46</v>
      </c>
    </row>
    <row r="88" spans="1:15" ht="15.75">
      <c r="A88" s="51" t="s">
        <v>47</v>
      </c>
      <c r="B88" s="87">
        <v>153</v>
      </c>
      <c r="C88" s="88">
        <v>14</v>
      </c>
      <c r="D88" s="89">
        <v>86</v>
      </c>
      <c r="E88" s="88">
        <v>9</v>
      </c>
      <c r="F88" s="89">
        <v>1440</v>
      </c>
      <c r="G88" s="88">
        <v>148</v>
      </c>
      <c r="H88" s="54">
        <f t="shared" si="6"/>
        <v>1679</v>
      </c>
      <c r="I88" s="54">
        <f t="shared" si="6"/>
        <v>171</v>
      </c>
      <c r="J88" s="56" t="s">
        <v>48</v>
      </c>
    </row>
    <row r="89" spans="1:15" ht="15.75">
      <c r="A89" s="51" t="s">
        <v>49</v>
      </c>
      <c r="B89" s="91">
        <v>1</v>
      </c>
      <c r="C89" s="90">
        <v>13</v>
      </c>
      <c r="D89" s="91">
        <v>1</v>
      </c>
      <c r="E89" s="90">
        <v>12</v>
      </c>
      <c r="F89" s="89">
        <v>60</v>
      </c>
      <c r="G89" s="88">
        <v>1</v>
      </c>
      <c r="H89" s="54">
        <f t="shared" si="6"/>
        <v>62</v>
      </c>
      <c r="I89" s="54">
        <f t="shared" si="6"/>
        <v>26</v>
      </c>
      <c r="J89" s="56" t="s">
        <v>50</v>
      </c>
    </row>
    <row r="90" spans="1:15" ht="15.75">
      <c r="A90" s="3" t="s">
        <v>51</v>
      </c>
      <c r="B90" s="61">
        <v>0</v>
      </c>
      <c r="C90" s="61">
        <v>0</v>
      </c>
      <c r="D90" s="59">
        <v>0</v>
      </c>
      <c r="E90" s="61">
        <v>0</v>
      </c>
      <c r="F90" s="59">
        <v>6</v>
      </c>
      <c r="G90" s="59">
        <v>1</v>
      </c>
      <c r="H90" s="54">
        <f t="shared" si="6"/>
        <v>6</v>
      </c>
      <c r="I90" s="54">
        <f t="shared" si="6"/>
        <v>1</v>
      </c>
      <c r="J90" s="58" t="s">
        <v>52</v>
      </c>
    </row>
    <row r="91" spans="1:15" ht="15.75">
      <c r="A91" s="51" t="s">
        <v>53</v>
      </c>
      <c r="B91" s="87">
        <v>3</v>
      </c>
      <c r="C91" s="90">
        <v>1</v>
      </c>
      <c r="D91" s="89">
        <v>0</v>
      </c>
      <c r="E91" s="90">
        <v>1</v>
      </c>
      <c r="F91" s="145">
        <v>60</v>
      </c>
      <c r="G91" s="144">
        <v>32</v>
      </c>
      <c r="H91" s="54">
        <f t="shared" si="6"/>
        <v>63</v>
      </c>
      <c r="I91" s="54">
        <f t="shared" si="6"/>
        <v>34</v>
      </c>
      <c r="J91" s="56" t="s">
        <v>54</v>
      </c>
    </row>
    <row r="92" spans="1:15" ht="15.75">
      <c r="A92" s="51" t="s">
        <v>55</v>
      </c>
      <c r="B92" s="92">
        <v>1</v>
      </c>
      <c r="C92" s="88">
        <v>3</v>
      </c>
      <c r="D92" s="89">
        <v>0</v>
      </c>
      <c r="E92" s="90">
        <v>3</v>
      </c>
      <c r="F92" s="145">
        <v>40</v>
      </c>
      <c r="G92" s="144">
        <v>6</v>
      </c>
      <c r="H92" s="54">
        <f t="shared" si="6"/>
        <v>41</v>
      </c>
      <c r="I92" s="54">
        <f t="shared" si="6"/>
        <v>12</v>
      </c>
      <c r="J92" s="56" t="s">
        <v>56</v>
      </c>
    </row>
    <row r="93" spans="1:15" ht="15.75">
      <c r="A93" s="14" t="s">
        <v>57</v>
      </c>
      <c r="B93" s="150">
        <f t="shared" ref="B93:I93" si="7">SUM(B82:B92)</f>
        <v>253</v>
      </c>
      <c r="C93" s="94">
        <f t="shared" si="7"/>
        <v>53</v>
      </c>
      <c r="D93" s="94">
        <f t="shared" si="7"/>
        <v>160</v>
      </c>
      <c r="E93" s="64">
        <f t="shared" si="7"/>
        <v>45</v>
      </c>
      <c r="F93" s="94">
        <f t="shared" si="7"/>
        <v>2728</v>
      </c>
      <c r="G93" s="72">
        <f t="shared" si="7"/>
        <v>397</v>
      </c>
      <c r="H93" s="94">
        <f t="shared" si="7"/>
        <v>3141</v>
      </c>
      <c r="I93" s="94">
        <f t="shared" si="7"/>
        <v>495</v>
      </c>
      <c r="J93" s="136" t="s">
        <v>58</v>
      </c>
    </row>
    <row r="95" spans="1:15" ht="15.75">
      <c r="A95" s="76" t="s">
        <v>16</v>
      </c>
      <c r="B95" s="96"/>
      <c r="C95" s="96"/>
      <c r="D95" s="96"/>
      <c r="E95" s="96"/>
      <c r="F95" s="96"/>
      <c r="G95" s="96"/>
      <c r="H95" s="96"/>
      <c r="I95" s="97"/>
      <c r="J95" s="95"/>
      <c r="K95" s="28"/>
      <c r="O95" s="1" t="s">
        <v>44</v>
      </c>
    </row>
    <row r="96" spans="1:15" ht="15.75">
      <c r="A96" s="76" t="s">
        <v>59</v>
      </c>
      <c r="B96" s="96"/>
      <c r="C96" s="96"/>
      <c r="D96" s="96"/>
      <c r="E96" s="96"/>
      <c r="F96" s="96"/>
      <c r="G96" s="96"/>
      <c r="H96" s="96"/>
      <c r="I96" s="96"/>
      <c r="J96" s="95"/>
      <c r="K96" s="28"/>
    </row>
  </sheetData>
  <mergeCells count="22">
    <mergeCell ref="A2:J2"/>
    <mergeCell ref="A5:J5"/>
    <mergeCell ref="B44:C44"/>
    <mergeCell ref="D44:E44"/>
    <mergeCell ref="F44:G44"/>
    <mergeCell ref="B7:I7"/>
    <mergeCell ref="B8:C8"/>
    <mergeCell ref="D8:E8"/>
    <mergeCell ref="F8:G8"/>
    <mergeCell ref="B26:I26"/>
    <mergeCell ref="B27:C27"/>
    <mergeCell ref="D27:E27"/>
    <mergeCell ref="F27:G27"/>
    <mergeCell ref="B43:I43"/>
    <mergeCell ref="B79:C79"/>
    <mergeCell ref="D79:E79"/>
    <mergeCell ref="F79:G79"/>
    <mergeCell ref="B61:I61"/>
    <mergeCell ref="B62:C62"/>
    <mergeCell ref="D62:E62"/>
    <mergeCell ref="F62:G62"/>
    <mergeCell ref="B78:I78"/>
  </mergeCells>
  <printOptions horizontalCentered="1" verticalCentered="1"/>
  <pageMargins left="0.28000000000000003" right="0.25" top="0.79" bottom="0.5" header="0.28000000000000003" footer="0"/>
  <pageSetup paperSize="9"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Commited crimes</vt:lpstr>
      <vt:lpstr>Attempted crimes</vt:lpstr>
      <vt:lpstr>Murder and Homicide</vt:lpstr>
      <vt:lpstr>persons taken into custody</vt:lpstr>
      <vt:lpstr>persons taken into custody by .</vt:lpstr>
      <vt:lpstr>'persons taken into custody'!Print_Area</vt:lpstr>
      <vt:lpstr>'persons taken into custody by 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joann</cp:lastModifiedBy>
  <dcterms:created xsi:type="dcterms:W3CDTF">2019-07-03T13:45:15Z</dcterms:created>
  <dcterms:modified xsi:type="dcterms:W3CDTF">2019-07-12T12:34:21Z</dcterms:modified>
</cp:coreProperties>
</file>